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drawings/drawing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drawings/drawing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drawings/drawing1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0" windowWidth="14580" windowHeight="9660" firstSheet="29" activeTab="32"/>
  </bookViews>
  <sheets>
    <sheet name="Mode Emploi" sheetId="1" r:id="rId1"/>
    <sheet name="Fiche_Projet" sheetId="2" r:id="rId2"/>
    <sheet name="Publication_Infos_Projet" sheetId="3" r:id="rId3"/>
    <sheet name="Synthese_Financiere" sheetId="4" r:id="rId4"/>
    <sheet name="Part01_Administratif" sheetId="5" r:id="rId5"/>
    <sheet name="Part01_Personnel" sheetId="6" r:id="rId6"/>
    <sheet name="Part01_Finance" sheetId="7" r:id="rId7"/>
    <sheet name="Part02_Administratif" sheetId="8" r:id="rId8"/>
    <sheet name="Part02_Personnel" sheetId="9" r:id="rId9"/>
    <sheet name="Part02_Finance" sheetId="10" r:id="rId10"/>
    <sheet name="Part03_Administratif" sheetId="11" r:id="rId11"/>
    <sheet name="Part03_Personnel" sheetId="12" r:id="rId12"/>
    <sheet name="Part03_Finance" sheetId="13" r:id="rId13"/>
    <sheet name="Part04_Administratif" sheetId="14" r:id="rId14"/>
    <sheet name="Part04_Personnel" sheetId="15" r:id="rId15"/>
    <sheet name="Part04_Finance" sheetId="16" r:id="rId16"/>
    <sheet name="Part05_Administratif" sheetId="17" r:id="rId17"/>
    <sheet name="Part05_Personnel" sheetId="18" r:id="rId18"/>
    <sheet name="Part05_Finance" sheetId="19" r:id="rId19"/>
    <sheet name="Part06_Administratif" sheetId="20" r:id="rId20"/>
    <sheet name="Part06_Personnel" sheetId="21" r:id="rId21"/>
    <sheet name="Part06_Finance" sheetId="22" r:id="rId22"/>
    <sheet name="Part07_Administratif" sheetId="23" r:id="rId23"/>
    <sheet name="Part07_Personnel" sheetId="24" r:id="rId24"/>
    <sheet name="Part07_Finance" sheetId="25" r:id="rId25"/>
    <sheet name="Part08_Administratif" sheetId="26" r:id="rId26"/>
    <sheet name="Part08_Personnel" sheetId="27" r:id="rId27"/>
    <sheet name="Part08_Finance" sheetId="28" r:id="rId28"/>
    <sheet name="Part09_Administratif" sheetId="29" r:id="rId29"/>
    <sheet name="Part09_Personnel" sheetId="30" r:id="rId30"/>
    <sheet name="Part09_Finance" sheetId="31" r:id="rId31"/>
    <sheet name="Part10_Administratif" sheetId="32" r:id="rId32"/>
    <sheet name="Part10_Personnel" sheetId="33" r:id="rId33"/>
    <sheet name="Part10_Finance" sheetId="34" r:id="rId34"/>
  </sheets>
  <definedNames>
    <definedName name="_xlnm.Print_Area" localSheetId="1">'Fiche_Projet'!$A$1:$C$60</definedName>
    <definedName name="_xlnm.Print_Area" localSheetId="4">'Part01_Administratif'!$A$1:$B$82</definedName>
    <definedName name="_xlnm.Print_Area" localSheetId="6">'Part01_Finance'!$A$1:$F$61</definedName>
    <definedName name="_xlnm.Print_Area" localSheetId="7">'Part02_Administratif'!$A$1:$B$82</definedName>
    <definedName name="_xlnm.Print_Area" localSheetId="9">'Part02_Finance'!$A$1:$F$61</definedName>
    <definedName name="_xlnm.Print_Area" localSheetId="10">'Part03_Administratif'!$A$1:$B$82</definedName>
    <definedName name="_xlnm.Print_Area" localSheetId="12">'Part03_Finance'!$A$1:$F$61</definedName>
    <definedName name="_xlnm.Print_Area" localSheetId="13">'Part04_Administratif'!$A$1:$B$82</definedName>
    <definedName name="_xlnm.Print_Area" localSheetId="15">'Part04_Finance'!$A$1:$F$61</definedName>
    <definedName name="_xlnm.Print_Area" localSheetId="16">'Part05_Administratif'!$A$1:$B$82</definedName>
    <definedName name="_xlnm.Print_Area" localSheetId="18">'Part05_Finance'!$A$1:$F$61</definedName>
    <definedName name="_xlnm.Print_Area" localSheetId="19">'Part06_Administratif'!$A$1:$B$82</definedName>
    <definedName name="_xlnm.Print_Area" localSheetId="21">'Part06_Finance'!$A$1:$F$61</definedName>
    <definedName name="_xlnm.Print_Area" localSheetId="22">'Part07_Administratif'!$A$1:$B$82</definedName>
    <definedName name="_xlnm.Print_Area" localSheetId="24">'Part07_Finance'!$A$1:$F$61</definedName>
    <definedName name="_xlnm.Print_Area" localSheetId="25">'Part08_Administratif'!$A$1:$B$82</definedName>
    <definedName name="_xlnm.Print_Area" localSheetId="27">'Part08_Finance'!$A$1:$F$61</definedName>
    <definedName name="_xlnm.Print_Area" localSheetId="28">'Part09_Administratif'!$A$1:$B$82</definedName>
    <definedName name="_xlnm.Print_Area" localSheetId="30">'Part09_Finance'!$A$1:$F$61</definedName>
    <definedName name="_xlnm.Print_Area" localSheetId="31">'Part10_Administratif'!$A$1:$B$82</definedName>
    <definedName name="_xlnm.Print_Area" localSheetId="33">'Part10_Finance'!$A$1:$F$61</definedName>
    <definedName name="_xlnm.Print_Area" localSheetId="3">'Synthese_Financiere'!$B$1:$M$33</definedName>
  </definedNames>
  <calcPr fullCalcOnLoad="1"/>
</workbook>
</file>

<file path=xl/comments10.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13.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16.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19.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22.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25.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28.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31.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34.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comments7.xml><?xml version="1.0" encoding="utf-8"?>
<comments xmlns="http://schemas.openxmlformats.org/spreadsheetml/2006/main">
  <authors>
    <author>ROBIN</author>
  </authors>
  <commentList>
    <comment ref="A8" authorId="0">
      <text>
        <r>
          <rPr>
            <b/>
            <sz val="8"/>
            <rFont val="Tahoma"/>
            <family val="0"/>
          </rPr>
          <t>Veiller à la cohérence avec la fiche 'C' du partenaire.</t>
        </r>
      </text>
    </comment>
    <comment ref="F10" authorId="0">
      <text>
        <r>
          <rPr>
            <b/>
            <sz val="8"/>
            <rFont val="Tahoma"/>
            <family val="0"/>
          </rPr>
          <t>Moins de 20 salariés</t>
        </r>
      </text>
    </comment>
  </commentList>
</comments>
</file>

<file path=xl/sharedStrings.xml><?xml version="1.0" encoding="utf-8"?>
<sst xmlns="http://schemas.openxmlformats.org/spreadsheetml/2006/main" count="2319" uniqueCount="254">
  <si>
    <t>Type de projet</t>
  </si>
  <si>
    <t>Thème de l'appel auquel le projet se rattache</t>
  </si>
  <si>
    <t>Forme juridique</t>
  </si>
  <si>
    <t>Ville</t>
  </si>
  <si>
    <t>Code APE</t>
  </si>
  <si>
    <t>Site web</t>
  </si>
  <si>
    <t>Partenaire</t>
  </si>
  <si>
    <t>Identification du partenaire</t>
  </si>
  <si>
    <t>Personne habilitée à signer la convention ou décision d'aide avec l'ANR</t>
  </si>
  <si>
    <t>Civilité (M. / Mme / Mlle)</t>
  </si>
  <si>
    <t>N. Siret (14 chiffres)</t>
  </si>
  <si>
    <t>Prénom</t>
  </si>
  <si>
    <t>Nom</t>
  </si>
  <si>
    <t>Fonction</t>
  </si>
  <si>
    <t>Code postal</t>
  </si>
  <si>
    <t>Téléphone</t>
  </si>
  <si>
    <t>Télécopie</t>
  </si>
  <si>
    <t>Courriel</t>
  </si>
  <si>
    <t>Nature partenaire</t>
  </si>
  <si>
    <t>Code banque</t>
  </si>
  <si>
    <t>Code guichet</t>
  </si>
  <si>
    <t>Numéro de compte</t>
  </si>
  <si>
    <t>Clé RIB</t>
  </si>
  <si>
    <t>Nom banque</t>
  </si>
  <si>
    <t>Ordre à préciser lors des virements</t>
  </si>
  <si>
    <t>01</t>
  </si>
  <si>
    <t>02</t>
  </si>
  <si>
    <t>03</t>
  </si>
  <si>
    <t>04</t>
  </si>
  <si>
    <t>05</t>
  </si>
  <si>
    <t>06</t>
  </si>
  <si>
    <t>07</t>
  </si>
  <si>
    <t>08</t>
  </si>
  <si>
    <t>09</t>
  </si>
  <si>
    <t>10</t>
  </si>
  <si>
    <t>Commentaire libre</t>
  </si>
  <si>
    <t>Adresse Siège Social (ligne 1)</t>
  </si>
  <si>
    <t>Adresse Siège Social (ligne 2)</t>
  </si>
  <si>
    <t>Adresse (ligne 1)</t>
  </si>
  <si>
    <t>Adresse (ligne 2)</t>
  </si>
  <si>
    <t>Adresse de réalisation (ligne 1)</t>
  </si>
  <si>
    <t>Adresse de réalisation (ligne 2)</t>
  </si>
  <si>
    <t>Personne à contacter pour des questions scientifiques ou techniques</t>
  </si>
  <si>
    <t>Durée du projet en mois</t>
  </si>
  <si>
    <t>Titre (Dr / Pr / ..)</t>
  </si>
  <si>
    <t>Coordonnateur du projet (Ne pas modifier - Se remplit automatiquement)</t>
  </si>
  <si>
    <t>Projet (Ne pas modifier)</t>
  </si>
  <si>
    <t>Sigle du laboratoire concerné</t>
  </si>
  <si>
    <t>Public</t>
  </si>
  <si>
    <t>Acronyme</t>
  </si>
  <si>
    <t>Adresse1</t>
  </si>
  <si>
    <t>Adresse 2</t>
  </si>
  <si>
    <t>Code Pos.</t>
  </si>
  <si>
    <t>Signature du Coordonnateur</t>
  </si>
  <si>
    <t>Projet</t>
  </si>
  <si>
    <t>Organisme ou Tutelle de gestion ou Entreprise</t>
  </si>
  <si>
    <t>Cas particulier pour un EPIC participant à un projet partenarial (un 'X' au plus)</t>
  </si>
  <si>
    <t>TPE</t>
  </si>
  <si>
    <t>PME non TPE</t>
  </si>
  <si>
    <t>Association</t>
  </si>
  <si>
    <t>Autre</t>
  </si>
  <si>
    <t>PERSONNEL SUR LA DUREE DU PROJET</t>
  </si>
  <si>
    <t>Nombre hommes.ans</t>
  </si>
  <si>
    <t>Total (€)</t>
  </si>
  <si>
    <t>Informations complémentaires à fournir</t>
  </si>
  <si>
    <t>Personnel permanent</t>
  </si>
  <si>
    <t>Ingénieur</t>
  </si>
  <si>
    <t>Chercheur</t>
  </si>
  <si>
    <t>idem</t>
  </si>
  <si>
    <t>Enseignant chercheur</t>
  </si>
  <si>
    <t>Technicien</t>
  </si>
  <si>
    <t>Autres</t>
  </si>
  <si>
    <t>TOTAL</t>
  </si>
  <si>
    <t>Personnel non permanent
recruté sur ce projet</t>
  </si>
  <si>
    <t>CDD Ingénieur</t>
  </si>
  <si>
    <t>CDD Technicien</t>
  </si>
  <si>
    <t>Intérimaire</t>
  </si>
  <si>
    <t>Stagiaire</t>
  </si>
  <si>
    <t>Post Doctorant</t>
  </si>
  <si>
    <t>Doctorant</t>
  </si>
  <si>
    <t>EQUIPEMENTS ET FONCTIONNEMENT SUR LA DUREE DU PROJET</t>
  </si>
  <si>
    <t>Equipement 1</t>
  </si>
  <si>
    <t>Equipement 2</t>
  </si>
  <si>
    <t>Equipement 3</t>
  </si>
  <si>
    <t>Petit matériel, consommables, fonct., …</t>
  </si>
  <si>
    <t>Justification si ce montant dépasse 5% de l'aide demandée</t>
  </si>
  <si>
    <t>Frais de mission</t>
  </si>
  <si>
    <t>Prestations, services, support sur la durée du projet</t>
  </si>
  <si>
    <t>Prestations de service externes, sous-contractants [3]</t>
  </si>
  <si>
    <t>Préciser la nature et le nom du prestataire (si plusieurs prestations indiquer la somme dans la colonne "Montant")</t>
  </si>
  <si>
    <t>Prestations internes à l'entreprise ou à l'organisme</t>
  </si>
  <si>
    <t>Récapitulatif partenaire</t>
  </si>
  <si>
    <t xml:space="preserve"> </t>
  </si>
  <si>
    <t>Coût complet</t>
  </si>
  <si>
    <t>Coût marginal</t>
  </si>
  <si>
    <t>Aide demandée</t>
  </si>
  <si>
    <t>Cel.</t>
  </si>
  <si>
    <t>Total</t>
  </si>
  <si>
    <t>Coord.</t>
  </si>
  <si>
    <t>Part.</t>
  </si>
  <si>
    <t>B4</t>
  </si>
  <si>
    <t>Verif - Numero partenaire</t>
  </si>
  <si>
    <t>B5</t>
  </si>
  <si>
    <t>Organisme / Entreprise …</t>
  </si>
  <si>
    <t>B6</t>
  </si>
  <si>
    <t>Sigle Labo</t>
  </si>
  <si>
    <t>B9</t>
  </si>
  <si>
    <t>F7</t>
  </si>
  <si>
    <t>EPIC + projet partenarial</t>
  </si>
  <si>
    <t>B10</t>
  </si>
  <si>
    <t>Prive</t>
  </si>
  <si>
    <t>F10</t>
  </si>
  <si>
    <t>F11</t>
  </si>
  <si>
    <t>PME hors TPE</t>
  </si>
  <si>
    <t>F12</t>
  </si>
  <si>
    <t>F13</t>
  </si>
  <si>
    <t>E22</t>
  </si>
  <si>
    <t>Personnel Permanent</t>
  </si>
  <si>
    <t>E31</t>
  </si>
  <si>
    <t>Personnel Non permanent</t>
  </si>
  <si>
    <t>E38</t>
  </si>
  <si>
    <t>Equipements R&amp;D</t>
  </si>
  <si>
    <t>E40</t>
  </si>
  <si>
    <t>Petit matériel/Consommable</t>
  </si>
  <si>
    <t>E42</t>
  </si>
  <si>
    <t>Frais mission</t>
  </si>
  <si>
    <t>E46</t>
  </si>
  <si>
    <t>Prestations</t>
  </si>
  <si>
    <t>E48</t>
  </si>
  <si>
    <t>Frais</t>
  </si>
  <si>
    <t>E51</t>
  </si>
  <si>
    <t>E52</t>
  </si>
  <si>
    <t>E53</t>
  </si>
  <si>
    <t>Exigences particulières de confidentialité</t>
  </si>
  <si>
    <t>Maximum 6 caratères</t>
  </si>
  <si>
    <t>RF (recherche fondamentale) ou RI (recherche industrielle)</t>
  </si>
  <si>
    <t>Préciser un nombre entier compris entre 24 et 48</t>
  </si>
  <si>
    <r>
      <t xml:space="preserve">Mode d'emploi 
</t>
    </r>
    <r>
      <rPr>
        <b/>
        <i/>
        <sz val="10"/>
        <rFont val="Arial"/>
        <family val="2"/>
      </rPr>
      <t>(n'apparaît pas à l'impression)</t>
    </r>
  </si>
  <si>
    <t>Indiquer</t>
  </si>
  <si>
    <t>par un X l'axe thématique principal</t>
  </si>
  <si>
    <t>par un S l'axe ou les axes secondaires</t>
  </si>
  <si>
    <t>Maximum 2 lignes</t>
  </si>
  <si>
    <t>Titre du projet</t>
  </si>
  <si>
    <t>Aucune information à saisir dans</t>
  </si>
  <si>
    <t>cette zone. Elle se remplit automatiquement à partir des</t>
  </si>
  <si>
    <t>cette zone. Elle se remplit automatiquement à partir de</t>
  </si>
  <si>
    <t>l'onglet administratif du coordonnateur (Part01_Administratif)</t>
  </si>
  <si>
    <t>onglets administratifs des partenaires (PartXX_Administratif)</t>
  </si>
  <si>
    <t>Les mots-clés peuvent être</t>
  </si>
  <si>
    <t>choisis librement</t>
  </si>
  <si>
    <t>Mots clés libres associés au projet</t>
  </si>
  <si>
    <t>La signature "physique" du coordonnateur n'est requise que pour la version papier du dossier de soumission.</t>
  </si>
  <si>
    <t>Sigle du laboratoire ou de l'équipe concerné</t>
  </si>
  <si>
    <t>Nom développé du laboratoire ou de l'équipe</t>
  </si>
  <si>
    <t>Indiquer l'organisme tutelle qui gère le projet et à qui les aides sont versées</t>
  </si>
  <si>
    <t>Adresse du site où seront réalisés les travaux liés au projet</t>
  </si>
  <si>
    <t>Equipe / Lieu d'exécution du projet</t>
  </si>
  <si>
    <t>Cette personne appartient</t>
  </si>
  <si>
    <t>à la tutelle de gestion</t>
  </si>
  <si>
    <t>pour, le cas échéant, la mise au point</t>
  </si>
  <si>
    <t>des actes attributifs.</t>
  </si>
  <si>
    <t>Cette personne en particulier sera le correspondant</t>
  </si>
  <si>
    <t>Type</t>
  </si>
  <si>
    <t>Coût annuel [1]</t>
  </si>
  <si>
    <t>Equipements de R&amp;D 
(montant unitaire &gt; 4000€) [2]</t>
  </si>
  <si>
    <t>Enseignant Chercheur</t>
  </si>
  <si>
    <t>Nb h x an</t>
  </si>
  <si>
    <t>% moyen sur la durée du projet</t>
  </si>
  <si>
    <t>Post-Doctorant</t>
  </si>
  <si>
    <t>Année de début</t>
  </si>
  <si>
    <t>Montant (€)</t>
  </si>
  <si>
    <t>Total h x an</t>
  </si>
  <si>
    <t>Préciser le cas échéant le calcul de TVA non récupérable</t>
  </si>
  <si>
    <t>Responsable scientifique du partenaire</t>
  </si>
  <si>
    <t>Personnel non permanent impliqué dans le projet (une ligne par personne)</t>
  </si>
  <si>
    <t>Si l'aide demandée est inférieure à l'aide maximum possible, préciser les postes pour lesquels l'aide ANR n'est pas demandée.</t>
  </si>
  <si>
    <t>Nature des informations complémentaires à founir</t>
  </si>
  <si>
    <t>Justification si ce montant dépasse 5% de l'aide demandée (si le justificatif est fourni dans le dossier scientifique, indiquer "voir dossier scientifique"</t>
  </si>
  <si>
    <r>
      <t>Attention :</t>
    </r>
    <r>
      <rPr>
        <sz val="9"/>
        <rFont val="Arial"/>
        <family val="2"/>
      </rPr>
      <t xml:space="preserve"> ce calcul est effecuté à titre indicatif, seuls le "Règlement relatif aux modalités d'attribution des aides du GIP Agence Nationale de la Recherche, applicable aux projets financés à partir du 1er janvier 2006" et ses annexes, disponibles sur le site web de l'ANR font foi.</t>
    </r>
  </si>
  <si>
    <t>Aide maximum possible</t>
  </si>
  <si>
    <t>% du coût complet</t>
  </si>
  <si>
    <t>% du coût marginal</t>
  </si>
  <si>
    <t>[1]</t>
  </si>
  <si>
    <t>Frais forfaitaires [4]</t>
  </si>
  <si>
    <t>Coût complet [4]</t>
  </si>
  <si>
    <t>Coût marginal [4]</t>
  </si>
  <si>
    <t>Correspondant pour les questions administratives et financières liées au projet</t>
  </si>
  <si>
    <t>Personnel permanent impliqué dans le projet (une ligne par personne)</t>
  </si>
  <si>
    <t>Montant 
(€ HT) [5]</t>
  </si>
  <si>
    <t>Liste des partenaires du projet (Ne pas modifier - Se remplit automatiquement)</t>
  </si>
  <si>
    <t>E54</t>
  </si>
  <si>
    <t>E55</t>
  </si>
  <si>
    <t>E56</t>
  </si>
  <si>
    <t>% coût complet</t>
  </si>
  <si>
    <t>% coût marginal</t>
  </si>
  <si>
    <t>Tableau de synthèse (ce tableau est complété automatiquement à partir des feuilles des partenaires, il ne doit pas être modifié)</t>
  </si>
  <si>
    <t>Fiche d'indentité du projet (fiche A) - Une seule fiche pour le projet à remplir par le coordonnateur.</t>
  </si>
  <si>
    <t>Fiche administrative partenaire (fiche C) 
(Une fiche par partenaire = un onglet par partenaire)</t>
  </si>
  <si>
    <t>Fiche financière partenaire (fiche D1)
Personnel impliqué dans le projet (un fiche par partenaire = un onglet par partenaire)</t>
  </si>
  <si>
    <t>Fiche financière partenaire (fiche D2)
Coûts de participation au projet pour le partenaire (une fiche par partenaire = un onglet par partenaire)</t>
  </si>
  <si>
    <t>Les cellules avec un fond jaune sont remplies automatiquement par des liens entre onglets, ne pas les modifier</t>
  </si>
  <si>
    <r>
      <t>Ne pas insérer de lignes ou de colonnes. 
Ne pas modifier la structure du fichier 
(ajout, suppression, changement de nom d'onglets)</t>
    </r>
    <r>
      <rPr>
        <sz val="12"/>
        <rFont val="Arial"/>
        <family val="2"/>
      </rPr>
      <t xml:space="preserve">
Utiliser les zones commentaires si nécessaire.</t>
    </r>
  </si>
  <si>
    <t>Les informations personnelles transmises dans ces formulaires sont obligatoires et seront conservées en fichiers par l’ANR et la structure support mandatée par elle pour assurer la conduite opérationnelle de l’évaluation et l’administration des dossiers.
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(voir coordonnées dans le texte de l’appel à projets) ou l’ANR (212 rue de Bercy, 75012 Paris).</t>
  </si>
  <si>
    <t xml:space="preserve">Partenaire </t>
  </si>
  <si>
    <t xml:space="preserve">Nom du responsable scientifique /coordinateur </t>
  </si>
  <si>
    <t xml:space="preserve">Adresse électronique du coordinateur : </t>
  </si>
  <si>
    <t>Dénomination du partenaire (si NON, celle-ci sera remplacée, dans le texte publié, par la mention générique " Entreprise " ou " Organisme de recherche ").</t>
  </si>
  <si>
    <t>Publication  d'informations relatives au projet</t>
  </si>
  <si>
    <t>Si le projet est retenu pour financement, l'ANR se réserve la possibilité de rendre publiques les informations suivantes : le nom du coordinateur du projet et son adresse électronique, les noms des responsables scientifiques et techniques des partenaires du projet, les dénominations des partenaires qu'ils soient des entreprises ou qu'ils appartiennent à un organisme de recherche.
Toutefois, pour un projet de recherche partenariale organisme de recherche / entreprise retenu pour financement, l'ANR ne rendra pas publiques ces informations pour les personnes ou les partenaires pour lesquels la demande  lui en est faite. En cas de refus de publication d’un ou de plusieurs de ces éléments, remplacer la mention "OUI" par "NON" dans le tableau ci-après :</t>
  </si>
  <si>
    <t>OUI</t>
  </si>
  <si>
    <t>Sauf exigences particulières de confidentialité à mentionner ci-dessus ou dans l'onglet Publication_Infos_Projet, toutes les informations contenues dans la présente fiche d'identité ont vocation à devenir publiques pour l'ensemble des projets financés. En déposant un dossier, les partenaires acceptent la publication de toutes les informations contenues de cette fiche, en particulier sur le site de l’ANR.</t>
  </si>
  <si>
    <t>Attention : Bien veiller à spécifier ici toutes les exigences particulières de confidentialités - Compléter par ailleurs le tableau de l'onglet "Publication_Infos_Projet". 
Si ce tableau comporte au moins un "NON" préciser ci-contre "Voir l'onglet Publication_Infos_Projet")</t>
  </si>
  <si>
    <t>Seules les cellules avec un fond bleu sont à remplir</t>
  </si>
  <si>
    <t>Coordonnateur</t>
  </si>
  <si>
    <t>Assujeti à la TVA ?</t>
  </si>
  <si>
    <t>OUI/NON - Si la réponse est OUI, bien veiller à prendre en compte la problématique TVA lors du remplissage de la fiche D2.</t>
  </si>
  <si>
    <t>Liste des associés du projet</t>
  </si>
  <si>
    <t>A1</t>
  </si>
  <si>
    <t>A2</t>
  </si>
  <si>
    <t>A3</t>
  </si>
  <si>
    <t>A4</t>
  </si>
  <si>
    <t>A5</t>
  </si>
  <si>
    <t>Nom et adresse de l'associé</t>
  </si>
  <si>
    <t>Nom du correspondant scientifique</t>
  </si>
  <si>
    <t>Seuls les organismes ou entreprises susceptibles de recevoir un financement de l'ANR sont considérés comme partenaires et doivent apparaître en tant que tels dans ce document. Les autres organismes ou entreprises (en particulier étrangers et à ce titre non finançables par l'ANR) devront être listés en tant qu'Associé dans l'onglet "Fiche_Projet").
Voir à ce sujet le paragraphe 4 du texte de l'appel à projets.</t>
  </si>
  <si>
    <t>Coordonnées bancaires</t>
  </si>
  <si>
    <t>Joindre au dossier électronique un RIB scanné.</t>
  </si>
  <si>
    <t>Agent comptable de xxx, Trésorier de xxx, ...</t>
  </si>
  <si>
    <t>Voir la définition des h x ans dans le texte de l'appel à projet.</t>
  </si>
  <si>
    <t>Version mise à jour 08-02-2007</t>
  </si>
  <si>
    <r>
      <t>Comment procéder en pratique ? (suggestion)</t>
    </r>
    <r>
      <rPr>
        <sz val="12"/>
        <rFont val="Arial"/>
        <family val="2"/>
      </rPr>
      <t xml:space="preserve">
1- le coordonnateur remplit l'onglet Fiche_Projet, Part01_Administratif ainsi que l'onglet Publication_Infos_Projet (en concertation avec les partenaires du projet)
2- le coordonnateur envoie le fichier excel ainsi complété à tous les partenaires du projet
3- chaque partenaire du projet, y compris le coordonnateur (partenaire 1) remplit les 3 onglets qui le concerne (PartXX_Administratif, PartXX_Personnel, PartXX_Finance) et renvoie le fichier excel au coordonnateur
4- le coordonnateur, par copier-coller (de l'ensemble des cellules de l'onglet), copie les 3 onglets de chaque partenaire dans un fichier unique pour le projet
5- le coordonnateur vérifie la cohérence d'ensemble et vérifie en particulier les onglets Fiche_Projet et Synthese_Financiere
6- le coordonnateur signe la version papier de l'onglet Fiche_Projet
</t>
    </r>
    <r>
      <rPr>
        <b/>
        <u val="single"/>
        <sz val="12"/>
        <rFont val="Arial"/>
        <family val="2"/>
      </rPr>
      <t>Merci de nous faire part le cas échéant de tout problème rencontré.</t>
    </r>
  </si>
  <si>
    <t>Fiche A : Fiche d'identité projet (onglet Fiche_Projet)
Fiche C : Fiche administrative partenaire, une par partenaire 
(onglets PartXX_Administratif)
Fiche D1 et D2 : Fiches financières partenaire, une par partenaire 
(onglets PartXX_Personnel et PartXX_Finance) 
Il y a un seul fichier excel à remplir par projet soumis (les deux fichiers excel évoqués dans le texte de l'appel à projet ont été fusionnés en un seul)</t>
  </si>
  <si>
    <t>MDCO</t>
  </si>
  <si>
    <r>
      <t xml:space="preserve"> </t>
    </r>
    <r>
      <rPr>
        <sz val="11"/>
        <rFont val="Arial"/>
        <family val="2"/>
      </rPr>
      <t>Acquisition, représentation et stockage de données, méta-données et connaissances</t>
    </r>
  </si>
  <si>
    <t>Algorithmes pour le traitement massif de données</t>
  </si>
  <si>
    <r>
      <t xml:space="preserve"> </t>
    </r>
    <r>
      <rPr>
        <sz val="11"/>
        <rFont val="Arial"/>
        <family val="2"/>
      </rPr>
      <t>Des données aux connaissances : l’enrichissement des données</t>
    </r>
  </si>
  <si>
    <r>
      <t xml:space="preserve"> </t>
    </r>
    <r>
      <rPr>
        <sz val="11"/>
        <rFont val="Arial"/>
        <family val="2"/>
      </rPr>
      <t>Le traitement des connaissances et le web sémantique</t>
    </r>
  </si>
  <si>
    <t>Masse de Données et Connaissances</t>
  </si>
  <si>
    <t>Organisme ou tutelle de gestion (organisme de recherche) ou entreprise en toutes lettres</t>
  </si>
  <si>
    <t>Pour une entreprise : nom de l'entreprise ou de l'association.
Pour un organisme de recherche, si le laboratoire appartient à un organisme, indiquer l'organisme, si le laboratoire est rattaché à plusieurs organismes (ex. pour une UMR), indiquer la tutelle de gestion.</t>
  </si>
  <si>
    <t>Sigle de l'organisme ou de la tutelle de gestion (organisme de recherche) ou de l'entreprise</t>
  </si>
  <si>
    <t>Indiquer PUBLIC pour un organisme de recherche / PRIVE pour une entreprise (en majuscules)</t>
  </si>
  <si>
    <t>Pour une entreprise  : SA, SAS, .. / Pour un organisme de recherche : EPIC, EPST, …</t>
  </si>
  <si>
    <t>Tutelle gestion (organisme de recherche)</t>
  </si>
  <si>
    <t>Numéro du laboratoire (organisme de recherche)</t>
  </si>
  <si>
    <t>Pour les organismes de recherche, préciser le cas échéant la référence : UMR, UPR, EA, … suivie de son numéro et lister l'ensemble des tutelles</t>
  </si>
  <si>
    <t>Organisme de recherche</t>
  </si>
  <si>
    <t>Cas particuliers pour une entreprise
(un et un seul 'X')</t>
  </si>
  <si>
    <t>Entreprise</t>
  </si>
  <si>
    <t>Nature de l'équipement, date et montant d'achat. Pour les entreprises : préciser si le matériel est réutilisable, le cas échéant indiquer la durée de l'amortissement.</t>
  </si>
  <si>
    <r>
      <t>Attention :</t>
    </r>
    <r>
      <rPr>
        <sz val="9"/>
        <rFont val="Arial"/>
        <family val="2"/>
      </rPr>
      <t xml:space="preserve"> le calcul du montant maximum est effecuté à titre indicatif, seuls le "Règlement relatif aux modalités d'attribution des aides du GIP Agence Nationale de la Recherche, applicable aux projets financés à partir du 1er janvier 2006" et ses annexes, disponibles sur le site web de l'ANR font foi.</t>
    </r>
  </si>
  <si>
    <r>
      <t>Cette aide se calcule de la manière suivante :</t>
    </r>
    <r>
      <rPr>
        <sz val="9"/>
        <rFont val="Arial"/>
        <family val="2"/>
      </rPr>
      <t xml:space="preserve">
- pour un organisme de recherche (hors EPIC dans un projet partenarial) : coût marginal
- pour une entreprise (et EPIC dans un projet partenarial) : coût complet * taux d'aide maximal (voir le texte de l'appel à projets pour le taux)</t>
    </r>
  </si>
  <si>
    <r>
      <t xml:space="preserve">Notes : </t>
    </r>
    <r>
      <rPr>
        <sz val="10"/>
        <rFont val="Arial"/>
        <family val="0"/>
      </rPr>
      <t xml:space="preserve">
[1] Salaire annuel brut chargé (salaire + charges salariales + charges patronales). Ne pas inclure de frais de fonctionnement, ils sont pris en compte dans les frais forfaitaires. Lorsque dans une même catégorie  plusieurs personnes de salaire différents sont mentionnées indiquer la valeur moyenne sur la catégorie
[2] Pour les organismes de recherche, il s’agit du coût de l’équipement. Pour les entreprises du coût de l’amortissement (pris sur 3 ans pour le matériel informatique et cinq ans pour le gros matériel) pendant  la durée du projet.  Si le matériel est non – réutilisable après le projet, on considère le coût complet.
[3] Prestations liées à la propriété intellectuelle, location de matériel, service, etc.
[4] A titre indicatif, ces chiffres ne constituent en aucun cas un engagement de la part de l'ANR.
[5] Augmenté le cas échéant des dépenses de TVA non récupérables (à préciser dans ci-dessous).</t>
    </r>
  </si>
  <si>
    <t>Durée du projet (en années)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</si>
</sst>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quot;Vrai&quot;;&quot;Vrai&quot;;&quot;Faux&quot;"/>
    <numFmt numFmtId="167" formatCode="&quot;Actif&quot;;&quot;Actif&quot;;&quot;Inactif&quot;"/>
  </numFmts>
  <fonts count="23">
    <font>
      <sz val="10"/>
      <name val="Arial"/>
      <family val="0"/>
    </font>
    <font>
      <sz val="16"/>
      <name val="Arial"/>
      <family val="2"/>
    </font>
    <font>
      <b/>
      <sz val="8"/>
      <name val="Tahoma"/>
      <family val="0"/>
    </font>
    <font>
      <sz val="11"/>
      <name val="Arial"/>
      <family val="2"/>
    </font>
    <font>
      <b/>
      <sz val="11"/>
      <name val="Arial"/>
      <family val="2"/>
    </font>
    <font>
      <b/>
      <sz val="10"/>
      <name val="Arial"/>
      <family val="2"/>
    </font>
    <font>
      <sz val="12"/>
      <name val="Arial"/>
      <family val="2"/>
    </font>
    <font>
      <i/>
      <sz val="10"/>
      <name val="Arial"/>
      <family val="2"/>
    </font>
    <font>
      <b/>
      <sz val="12"/>
      <name val="Arial"/>
      <family val="2"/>
    </font>
    <font>
      <b/>
      <sz val="14"/>
      <name val="Arial"/>
      <family val="2"/>
    </font>
    <font>
      <u val="single"/>
      <sz val="10"/>
      <color indexed="12"/>
      <name val="Arial"/>
      <family val="0"/>
    </font>
    <font>
      <u val="single"/>
      <sz val="10"/>
      <color indexed="36"/>
      <name val="Arial"/>
      <family val="0"/>
    </font>
    <font>
      <b/>
      <sz val="9"/>
      <name val="Arial"/>
      <family val="2"/>
    </font>
    <font>
      <b/>
      <i/>
      <sz val="10"/>
      <name val="Arial"/>
      <family val="2"/>
    </font>
    <font>
      <u val="single"/>
      <sz val="10"/>
      <name val="Arial"/>
      <family val="2"/>
    </font>
    <font>
      <b/>
      <i/>
      <sz val="20"/>
      <name val="Arial"/>
      <family val="2"/>
    </font>
    <font>
      <b/>
      <i/>
      <sz val="9"/>
      <name val="Arial"/>
      <family val="2"/>
    </font>
    <font>
      <sz val="9"/>
      <name val="Arial"/>
      <family val="2"/>
    </font>
    <font>
      <u val="single"/>
      <sz val="9"/>
      <name val="Arial"/>
      <family val="2"/>
    </font>
    <font>
      <b/>
      <u val="single"/>
      <sz val="12"/>
      <name val="Arial"/>
      <family val="2"/>
    </font>
    <font>
      <sz val="7"/>
      <name val="Times New Roman"/>
      <family val="1"/>
    </font>
    <font>
      <sz val="14"/>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darkDown"/>
    </fill>
  </fills>
  <borders count="71">
    <border>
      <left/>
      <right/>
      <top/>
      <bottom/>
      <diagonal/>
    </border>
    <border>
      <left style="thick"/>
      <right style="thin"/>
      <top style="thin"/>
      <bottom style="thin"/>
    </border>
    <border>
      <left style="thick"/>
      <right style="thin"/>
      <top style="thin"/>
      <bottom style="thick"/>
    </border>
    <border>
      <left style="thick"/>
      <right style="thin"/>
      <top style="thick"/>
      <bottom style="thin"/>
    </border>
    <border>
      <left style="thick"/>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style="thin"/>
      <right style="thick"/>
      <top>
        <color indexed="63"/>
      </top>
      <bottom style="thin"/>
    </border>
    <border>
      <left style="thick"/>
      <right style="thick"/>
      <top style="thick"/>
      <bottom style="thick"/>
    </border>
    <border>
      <left style="thick"/>
      <right style="thin"/>
      <top style="thin"/>
      <bottom>
        <color indexed="63"/>
      </bottom>
    </border>
    <border>
      <left style="thick"/>
      <right style="thin"/>
      <top style="thick"/>
      <bottom style="thick"/>
    </border>
    <border>
      <left style="thin"/>
      <right style="thick"/>
      <top style="thick"/>
      <bottom style="thick"/>
    </border>
    <border>
      <left>
        <color indexed="63"/>
      </left>
      <right>
        <color indexed="63"/>
      </right>
      <top style="thick"/>
      <bottom>
        <color indexed="63"/>
      </bottom>
    </border>
    <border>
      <left style="thick"/>
      <right style="thin"/>
      <top>
        <color indexed="63"/>
      </top>
      <bottom style="thick"/>
    </border>
    <border>
      <left style="thin"/>
      <right style="thick"/>
      <top>
        <color indexed="63"/>
      </top>
      <bottom style="thick"/>
    </border>
    <border>
      <left style="thick"/>
      <right style="thin"/>
      <top style="thick"/>
      <bottom style="medium"/>
    </border>
    <border>
      <left style="thin"/>
      <right style="thin"/>
      <top style="thick"/>
      <bottom style="medium"/>
    </border>
    <border>
      <left style="thin"/>
      <right style="thick"/>
      <top style="thick"/>
      <bottom style="medium"/>
    </border>
    <border>
      <left style="thick"/>
      <right>
        <color indexed="63"/>
      </right>
      <top>
        <color indexed="63"/>
      </top>
      <bottom>
        <color indexed="63"/>
      </bottom>
    </border>
    <border>
      <left>
        <color indexed="63"/>
      </left>
      <right style="thick"/>
      <top>
        <color indexed="63"/>
      </top>
      <bottom>
        <color indexed="63"/>
      </bottom>
    </border>
    <border>
      <left style="thick"/>
      <right style="thin"/>
      <top style="medium"/>
      <bottom style="thin"/>
    </border>
    <border>
      <left style="thin"/>
      <right style="thin"/>
      <top style="medium"/>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thin"/>
      <bottom>
        <color indexed="63"/>
      </botto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ck"/>
      <bottom style="thick"/>
    </border>
    <border>
      <left style="thin"/>
      <right style="thick"/>
      <top>
        <color indexed="63"/>
      </top>
      <bottom>
        <color indexed="63"/>
      </bottom>
    </border>
    <border>
      <left style="thin"/>
      <right style="thick"/>
      <top style="thin"/>
      <bottom>
        <color indexed="63"/>
      </bottom>
    </border>
    <border>
      <left style="thin"/>
      <right style="thin"/>
      <top style="thick"/>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style="thick"/>
    </border>
    <border>
      <left style="thick"/>
      <right>
        <color indexed="63"/>
      </right>
      <top style="thin"/>
      <bottom style="thin"/>
    </border>
    <border>
      <left style="thick"/>
      <right>
        <color indexed="63"/>
      </right>
      <top style="thin"/>
      <bottom style="thick"/>
    </border>
    <border>
      <left style="thick"/>
      <right>
        <color indexed="63"/>
      </right>
      <top style="thick"/>
      <bottom style="thin"/>
    </border>
    <border>
      <left style="thin"/>
      <right style="thin"/>
      <top>
        <color indexed="63"/>
      </top>
      <bottom style="thick"/>
    </border>
    <border>
      <left style="thick"/>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style="thin"/>
      <right style="thick"/>
      <top style="medium"/>
      <bottom style="thin"/>
    </border>
    <border>
      <left style="thin"/>
      <right>
        <color indexed="63"/>
      </right>
      <top style="thick"/>
      <bottom style="thick"/>
    </border>
    <border>
      <left>
        <color indexed="63"/>
      </left>
      <right style="thick"/>
      <top style="thick"/>
      <bottom style="thick"/>
    </border>
    <border>
      <left style="thick"/>
      <right style="thick"/>
      <top style="thin"/>
      <bottom>
        <color indexed="63"/>
      </bottom>
    </border>
    <border>
      <left style="thick"/>
      <right style="thick"/>
      <top>
        <color indexed="63"/>
      </top>
      <bottom style="thin"/>
    </border>
    <border>
      <left>
        <color indexed="63"/>
      </left>
      <right style="thick"/>
      <top style="thick"/>
      <bottom style="thin"/>
    </border>
    <border>
      <left>
        <color indexed="63"/>
      </left>
      <right style="thick"/>
      <top style="thin"/>
      <bottom style="thick"/>
    </border>
    <border>
      <left style="thin"/>
      <right style="thin"/>
      <top style="thick"/>
      <bottom>
        <color indexed="63"/>
      </bottom>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style="thin"/>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1">
    <xf numFmtId="0" fontId="0" fillId="0" borderId="0" xfId="0" applyAlignment="1">
      <alignment/>
    </xf>
    <xf numFmtId="0" fontId="0" fillId="0" borderId="1" xfId="0" applyBorder="1" applyAlignment="1">
      <alignment/>
    </xf>
    <xf numFmtId="0" fontId="0" fillId="0" borderId="2" xfId="0" applyBorder="1" applyAlignment="1">
      <alignment/>
    </xf>
    <xf numFmtId="0" fontId="3" fillId="0" borderId="3" xfId="0" applyFont="1" applyBorder="1" applyAlignment="1">
      <alignment/>
    </xf>
    <xf numFmtId="0" fontId="3" fillId="0" borderId="1" xfId="0" applyFont="1" applyBorder="1" applyAlignment="1">
      <alignment/>
    </xf>
    <xf numFmtId="0" fontId="5"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vertical="top"/>
    </xf>
    <xf numFmtId="0" fontId="0" fillId="0" borderId="3" xfId="0" applyBorder="1" applyAlignment="1">
      <alignment vertical="top"/>
    </xf>
    <xf numFmtId="0" fontId="0" fillId="0" borderId="1" xfId="0" applyBorder="1" applyAlignment="1">
      <alignment vertical="top"/>
    </xf>
    <xf numFmtId="0" fontId="0" fillId="0" borderId="2" xfId="0" applyBorder="1" applyAlignment="1">
      <alignment vertical="top"/>
    </xf>
    <xf numFmtId="0" fontId="5" fillId="0" borderId="0" xfId="0" applyFont="1" applyAlignment="1">
      <alignment vertical="top"/>
    </xf>
    <xf numFmtId="0" fontId="0" fillId="0" borderId="4" xfId="0" applyBorder="1" applyAlignment="1">
      <alignment vertical="top"/>
    </xf>
    <xf numFmtId="0" fontId="5" fillId="2" borderId="3" xfId="0" applyFont="1" applyFill="1" applyBorder="1" applyAlignment="1">
      <alignment vertical="top"/>
    </xf>
    <xf numFmtId="0" fontId="5" fillId="2" borderId="2" xfId="0" applyFont="1" applyFill="1" applyBorder="1" applyAlignment="1">
      <alignment vertical="top"/>
    </xf>
    <xf numFmtId="0" fontId="0" fillId="0" borderId="4" xfId="0" applyBorder="1" applyAlignment="1">
      <alignment/>
    </xf>
    <xf numFmtId="0" fontId="0" fillId="3" borderId="5" xfId="0" applyFill="1" applyBorder="1" applyAlignment="1">
      <alignment/>
    </xf>
    <xf numFmtId="0" fontId="0" fillId="0" borderId="0" xfId="0" applyBorder="1" applyAlignment="1" quotePrefix="1">
      <alignment horizontal="center"/>
    </xf>
    <xf numFmtId="0" fontId="0" fillId="0" borderId="0" xfId="0" applyBorder="1" applyAlignment="1">
      <alignment horizontal="center"/>
    </xf>
    <xf numFmtId="0" fontId="0" fillId="0" borderId="0" xfId="0" applyAlignment="1">
      <alignment horizontal="center" vertical="center" wrapText="1"/>
    </xf>
    <xf numFmtId="0" fontId="5" fillId="4" borderId="6" xfId="0" applyFont="1" applyFill="1" applyBorder="1" applyAlignment="1">
      <alignment horizontal="center"/>
    </xf>
    <xf numFmtId="0" fontId="5" fillId="4" borderId="5" xfId="0" applyFont="1" applyFill="1" applyBorder="1" applyAlignment="1">
      <alignment horizontal="center"/>
    </xf>
    <xf numFmtId="0" fontId="5" fillId="4" borderId="7"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5" fillId="2" borderId="11"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2" borderId="9" xfId="0" applyFill="1" applyBorder="1" applyAlignment="1">
      <alignment/>
    </xf>
    <xf numFmtId="0" fontId="0" fillId="2" borderId="10" xfId="0" applyFill="1" applyBorder="1" applyAlignment="1">
      <alignment/>
    </xf>
    <xf numFmtId="0" fontId="5" fillId="4" borderId="10" xfId="0" applyNumberFormat="1" applyFont="1" applyFill="1" applyBorder="1" applyAlignment="1">
      <alignment horizontal="center" vertical="top"/>
    </xf>
    <xf numFmtId="0" fontId="5" fillId="2" borderId="8" xfId="0" applyFont="1" applyFill="1" applyBorder="1" applyAlignment="1" quotePrefix="1">
      <alignment horizontal="center" vertical="top"/>
    </xf>
    <xf numFmtId="0" fontId="0" fillId="0" borderId="3" xfId="0" applyBorder="1" applyAlignment="1">
      <alignment vertical="center" wrapText="1"/>
    </xf>
    <xf numFmtId="49" fontId="0" fillId="3" borderId="8"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49" fontId="5" fillId="4" borderId="5" xfId="0" applyNumberFormat="1" applyFont="1" applyFill="1" applyBorder="1" applyAlignment="1">
      <alignment horizontal="center"/>
    </xf>
    <xf numFmtId="0" fontId="9" fillId="2" borderId="12" xfId="0" applyFont="1" applyFill="1" applyBorder="1" applyAlignment="1" quotePrefix="1">
      <alignment horizontal="center"/>
    </xf>
    <xf numFmtId="0" fontId="9" fillId="2" borderId="12" xfId="0" applyFont="1" applyFill="1" applyBorder="1" applyAlignment="1">
      <alignment horizontal="center"/>
    </xf>
    <xf numFmtId="0" fontId="0" fillId="0" borderId="0" xfId="0"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3" borderId="18" xfId="0" applyFill="1" applyBorder="1" applyAlignment="1">
      <alignment horizontal="center" vertical="center" wrapText="1"/>
    </xf>
    <xf numFmtId="0" fontId="5" fillId="2" borderId="2"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5" fillId="0" borderId="0" xfId="0" applyFont="1" applyFill="1" applyBorder="1" applyAlignment="1">
      <alignment horizontal="center" vertical="center" wrapText="1"/>
    </xf>
    <xf numFmtId="164" fontId="0" fillId="0" borderId="0" xfId="0" applyNumberFormat="1" applyFill="1" applyBorder="1" applyAlignment="1">
      <alignment horizontal="center" vertical="center" wrapText="1"/>
    </xf>
    <xf numFmtId="0" fontId="0" fillId="3" borderId="10" xfId="0"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5" fillId="2" borderId="24" xfId="0" applyFont="1" applyFill="1" applyBorder="1" applyAlignment="1">
      <alignment horizontal="center" vertical="center" wrapText="1"/>
    </xf>
    <xf numFmtId="0" fontId="0" fillId="2" borderId="25" xfId="0" applyFill="1" applyBorder="1" applyAlignment="1">
      <alignment horizontal="center" vertical="center" wrapText="1"/>
    </xf>
    <xf numFmtId="164" fontId="0" fillId="3" borderId="25" xfId="0" applyNumberFormat="1" applyFill="1" applyBorder="1" applyAlignment="1">
      <alignment horizontal="center" vertical="center" wrapText="1"/>
    </xf>
    <xf numFmtId="164" fontId="0" fillId="4" borderId="25"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164" fontId="0" fillId="3" borderId="5" xfId="0" applyNumberForma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2" borderId="26" xfId="0" applyFill="1" applyBorder="1" applyAlignment="1">
      <alignment horizontal="center" vertical="center" wrapText="1"/>
    </xf>
    <xf numFmtId="0" fontId="5" fillId="2" borderId="27" xfId="0"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0" fontId="0" fillId="2" borderId="27" xfId="0" applyFill="1" applyBorder="1" applyAlignment="1">
      <alignment horizontal="center" vertical="center" wrapText="1"/>
    </xf>
    <xf numFmtId="164" fontId="5" fillId="4" borderId="27" xfId="0" applyNumberFormat="1"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9" xfId="0" applyFill="1" applyBorder="1" applyAlignment="1">
      <alignment horizontal="center" vertical="center" wrapText="1"/>
    </xf>
    <xf numFmtId="164" fontId="0" fillId="3" borderId="29" xfId="0" applyNumberFormat="1" applyFill="1" applyBorder="1" applyAlignment="1">
      <alignment horizontal="center" vertical="center" wrapText="1"/>
    </xf>
    <xf numFmtId="164" fontId="0" fillId="4" borderId="29"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5"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164" fontId="5" fillId="3" borderId="31" xfId="0" applyNumberFormat="1" applyFont="1" applyFill="1" applyBorder="1" applyAlignment="1">
      <alignment horizontal="center" vertical="center" wrapText="1"/>
    </xf>
    <xf numFmtId="0" fontId="0" fillId="3" borderId="32" xfId="0" applyFill="1" applyBorder="1" applyAlignment="1">
      <alignment horizontal="center" vertical="center" wrapText="1"/>
    </xf>
    <xf numFmtId="164" fontId="0" fillId="4" borderId="7"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164" fontId="0" fillId="0" borderId="35"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5" fillId="2" borderId="36" xfId="0" applyFont="1" applyFill="1" applyBorder="1" applyAlignment="1">
      <alignment horizontal="center" vertical="center" wrapText="1"/>
    </xf>
    <xf numFmtId="0" fontId="0" fillId="2" borderId="36" xfId="0" applyFill="1" applyBorder="1" applyAlignment="1">
      <alignment horizontal="center" vertical="center" wrapText="1"/>
    </xf>
    <xf numFmtId="164" fontId="5" fillId="2" borderId="36"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6" xfId="0"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5" fillId="4" borderId="3" xfId="0" applyFont="1" applyFill="1" applyBorder="1" applyAlignment="1">
      <alignment vertical="top" wrapText="1"/>
    </xf>
    <xf numFmtId="0" fontId="5" fillId="4" borderId="2" xfId="0" applyFont="1" applyFill="1" applyBorder="1" applyAlignment="1">
      <alignment vertical="top" wrapText="1"/>
    </xf>
    <xf numFmtId="0" fontId="7" fillId="2" borderId="3" xfId="0" applyFont="1" applyFill="1" applyBorder="1" applyAlignment="1">
      <alignment vertical="top" wrapText="1"/>
    </xf>
    <xf numFmtId="0" fontId="0" fillId="2" borderId="39" xfId="0" applyFill="1" applyBorder="1" applyAlignment="1">
      <alignment horizontal="center" vertical="top" wrapText="1"/>
    </xf>
    <xf numFmtId="0" fontId="0" fillId="2" borderId="1" xfId="0" applyFill="1" applyBorder="1" applyAlignment="1">
      <alignment vertical="top" wrapText="1"/>
    </xf>
    <xf numFmtId="0" fontId="0" fillId="2" borderId="5" xfId="0" applyFill="1" applyBorder="1" applyAlignment="1" quotePrefix="1">
      <alignment horizontal="center" vertical="top" wrapText="1"/>
    </xf>
    <xf numFmtId="0" fontId="0" fillId="2" borderId="5" xfId="0" applyFill="1" applyBorder="1" applyAlignment="1">
      <alignment horizontal="center" vertical="top" wrapText="1"/>
    </xf>
    <xf numFmtId="0" fontId="0" fillId="4" borderId="1" xfId="0" applyFill="1" applyBorder="1" applyAlignment="1">
      <alignment vertical="center" wrapText="1"/>
    </xf>
    <xf numFmtId="0" fontId="0" fillId="0" borderId="0" xfId="0" applyAlignment="1">
      <alignment vertical="center" wrapText="1"/>
    </xf>
    <xf numFmtId="0" fontId="0" fillId="4" borderId="1" xfId="0" applyFill="1" applyBorder="1" applyAlignment="1">
      <alignment vertical="top" wrapText="1"/>
    </xf>
    <xf numFmtId="0" fontId="0" fillId="4" borderId="5" xfId="0" applyFill="1" applyBorder="1" applyAlignment="1">
      <alignment horizontal="center" vertical="top" wrapText="1"/>
    </xf>
    <xf numFmtId="164" fontId="0" fillId="4" borderId="5" xfId="0" applyNumberFormat="1" applyFill="1" applyBorder="1" applyAlignment="1">
      <alignment horizontal="center" vertical="top" wrapText="1"/>
    </xf>
    <xf numFmtId="164" fontId="0" fillId="2" borderId="5" xfId="0" applyNumberFormat="1" applyFill="1" applyBorder="1" applyAlignment="1">
      <alignment horizontal="center" vertical="top" wrapText="1"/>
    </xf>
    <xf numFmtId="0" fontId="0" fillId="4" borderId="2" xfId="0" applyFill="1" applyBorder="1" applyAlignment="1">
      <alignment vertical="top" wrapText="1"/>
    </xf>
    <xf numFmtId="164" fontId="0" fillId="4" borderId="7" xfId="0" applyNumberFormat="1" applyFill="1" applyBorder="1" applyAlignment="1">
      <alignment horizontal="center" vertical="top" wrapText="1"/>
    </xf>
    <xf numFmtId="0" fontId="5" fillId="0" borderId="0" xfId="0" applyFont="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3" fillId="0" borderId="1" xfId="0" applyFont="1" applyBorder="1" applyAlignment="1">
      <alignment horizontal="center"/>
    </xf>
    <xf numFmtId="0" fontId="5" fillId="2" borderId="12"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0" borderId="0" xfId="0" applyFont="1" applyFill="1" applyAlignment="1">
      <alignment horizontal="center" vertical="center" wrapText="1"/>
    </xf>
    <xf numFmtId="0" fontId="15" fillId="2" borderId="12" xfId="0" applyFont="1" applyFill="1" applyBorder="1" applyAlignment="1">
      <alignment horizontal="center" vertical="center" wrapText="1"/>
    </xf>
    <xf numFmtId="0" fontId="0" fillId="0" borderId="0" xfId="0" applyFill="1" applyBorder="1" applyAlignment="1">
      <alignment/>
    </xf>
    <xf numFmtId="0" fontId="1" fillId="0" borderId="23" xfId="0" applyFont="1" applyFill="1" applyBorder="1" applyAlignment="1">
      <alignment horizontal="right" wrapText="1"/>
    </xf>
    <xf numFmtId="0" fontId="3" fillId="0" borderId="23" xfId="0" applyFont="1" applyFill="1" applyBorder="1" applyAlignment="1">
      <alignment horizontal="center"/>
    </xf>
    <xf numFmtId="0" fontId="0" fillId="0" borderId="23" xfId="0" applyFill="1" applyBorder="1" applyAlignment="1">
      <alignment horizontal="center" vertical="center" wrapText="1"/>
    </xf>
    <xf numFmtId="0" fontId="5" fillId="0" borderId="0" xfId="0" applyFont="1" applyFill="1" applyBorder="1" applyAlignment="1">
      <alignment horizontal="center"/>
    </xf>
    <xf numFmtId="0" fontId="5" fillId="0" borderId="23" xfId="0" applyFont="1"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3" xfId="0" applyFill="1" applyBorder="1" applyAlignment="1">
      <alignment/>
    </xf>
    <xf numFmtId="0" fontId="13" fillId="0" borderId="0" xfId="0" applyFont="1" applyFill="1" applyBorder="1" applyAlignment="1">
      <alignment horizontal="center" vertical="center" wrapText="1"/>
    </xf>
    <xf numFmtId="0" fontId="4" fillId="0" borderId="23" xfId="0" applyFont="1" applyFill="1" applyBorder="1" applyAlignment="1">
      <alignment horizontal="center" vertical="top"/>
    </xf>
    <xf numFmtId="0" fontId="0" fillId="0" borderId="47" xfId="0" applyBorder="1" applyAlignment="1" quotePrefix="1">
      <alignment horizontal="center"/>
    </xf>
    <xf numFmtId="0" fontId="0" fillId="0" borderId="48" xfId="0" applyBorder="1" applyAlignment="1" quotePrefix="1">
      <alignment horizontal="center"/>
    </xf>
    <xf numFmtId="0" fontId="0" fillId="0" borderId="49" xfId="0" applyBorder="1" applyAlignment="1" quotePrefix="1">
      <alignment horizontal="center"/>
    </xf>
    <xf numFmtId="0" fontId="3" fillId="0" borderId="2" xfId="0" applyFont="1" applyBorder="1" applyAlignment="1">
      <alignment horizontal="center"/>
    </xf>
    <xf numFmtId="0" fontId="0" fillId="0" borderId="0" xfId="0" applyFill="1" applyBorder="1" applyAlignment="1">
      <alignment vertical="top"/>
    </xf>
    <xf numFmtId="49" fontId="0" fillId="0" borderId="0" xfId="0" applyNumberFormat="1" applyFill="1" applyBorder="1" applyAlignment="1">
      <alignment horizontal="center" vertical="center" wrapText="1"/>
    </xf>
    <xf numFmtId="0" fontId="0" fillId="0" borderId="1" xfId="0" applyBorder="1" applyAlignment="1">
      <alignment vertical="top" wrapText="1"/>
    </xf>
    <xf numFmtId="0" fontId="5" fillId="4" borderId="8" xfId="0" applyFont="1" applyFill="1" applyBorder="1" applyAlignment="1">
      <alignment horizontal="center" vertical="center" wrapText="1"/>
    </xf>
    <xf numFmtId="0" fontId="5" fillId="4" borderId="9" xfId="0" applyFont="1" applyFill="1" applyBorder="1" applyAlignment="1" quotePrefix="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164" fontId="5" fillId="4" borderId="50" xfId="0" applyNumberFormat="1" applyFont="1" applyFill="1" applyBorder="1" applyAlignment="1">
      <alignment horizontal="center" vertical="center" wrapText="1"/>
    </xf>
    <xf numFmtId="164" fontId="5" fillId="4" borderId="20" xfId="0" applyNumberFormat="1"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0" fillId="2" borderId="18" xfId="0"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5" xfId="0" applyFill="1" applyBorder="1" applyAlignment="1">
      <alignment horizontal="center" vertical="center" wrapText="1"/>
    </xf>
    <xf numFmtId="165" fontId="5" fillId="4" borderId="8" xfId="0" applyNumberFormat="1" applyFont="1" applyFill="1" applyBorder="1" applyAlignment="1">
      <alignment horizontal="center" vertical="center" wrapText="1"/>
    </xf>
    <xf numFmtId="165" fontId="5" fillId="4" borderId="9" xfId="0" applyNumberFormat="1" applyFont="1" applyFill="1" applyBorder="1" applyAlignment="1">
      <alignment horizontal="center" vertical="center" wrapText="1"/>
    </xf>
    <xf numFmtId="165" fontId="5" fillId="4" borderId="10" xfId="0" applyNumberFormat="1" applyFont="1" applyFill="1" applyBorder="1" applyAlignment="1">
      <alignment horizontal="center" vertical="center" wrapText="1"/>
    </xf>
    <xf numFmtId="0" fontId="0" fillId="2" borderId="54" xfId="0" applyFill="1" applyBorder="1" applyAlignment="1">
      <alignment horizontal="center" vertical="center" wrapText="1"/>
    </xf>
    <xf numFmtId="0" fontId="0" fillId="2" borderId="9" xfId="0"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0" fontId="13" fillId="2" borderId="10" xfId="0" applyFont="1" applyFill="1" applyBorder="1" applyAlignment="1">
      <alignment horizontal="center" vertical="center" wrapText="1"/>
    </xf>
    <xf numFmtId="0" fontId="0" fillId="2" borderId="55" xfId="0" applyFill="1" applyBorder="1" applyAlignment="1">
      <alignment horizontal="center" vertical="center" wrapText="1"/>
    </xf>
    <xf numFmtId="0" fontId="0" fillId="2" borderId="56" xfId="0"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8" xfId="0" applyFill="1" applyBorder="1" applyAlignment="1">
      <alignment horizontal="center" vertical="center" wrapText="1"/>
    </xf>
    <xf numFmtId="165" fontId="0" fillId="2" borderId="31" xfId="0" applyNumberFormat="1" applyFill="1" applyBorder="1" applyAlignment="1">
      <alignment horizontal="center" vertical="center" wrapText="1"/>
    </xf>
    <xf numFmtId="165" fontId="0" fillId="4" borderId="39" xfId="0" applyNumberFormat="1" applyFill="1" applyBorder="1" applyAlignment="1">
      <alignment horizontal="center" vertical="center" wrapText="1"/>
    </xf>
    <xf numFmtId="165" fontId="0" fillId="4" borderId="7" xfId="0" applyNumberFormat="1" applyFill="1" applyBorder="1" applyAlignment="1">
      <alignment horizontal="center" vertical="center" wrapText="1"/>
    </xf>
    <xf numFmtId="0" fontId="15" fillId="2" borderId="12" xfId="0" applyFont="1" applyFill="1" applyBorder="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Fill="1" applyBorder="1" applyAlignment="1">
      <alignment horizontal="left" vertical="center" wrapText="1"/>
    </xf>
    <xf numFmtId="0" fontId="17" fillId="2" borderId="40" xfId="0" applyFont="1" applyFill="1" applyBorder="1" applyAlignment="1">
      <alignment horizontal="left" vertical="center" wrapText="1"/>
    </xf>
    <xf numFmtId="0" fontId="17" fillId="2" borderId="41"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0" fillId="0" borderId="0" xfId="0" applyAlignment="1">
      <alignment horizontal="left" vertical="top" wrapText="1"/>
    </xf>
    <xf numFmtId="0" fontId="5" fillId="0" borderId="0" xfId="0" applyFont="1" applyAlignment="1">
      <alignment horizontal="left" vertical="top" wrapText="1"/>
    </xf>
    <xf numFmtId="0" fontId="0" fillId="2" borderId="40" xfId="0" applyFill="1" applyBorder="1" applyAlignment="1">
      <alignment horizontal="left" vertical="top" wrapText="1"/>
    </xf>
    <xf numFmtId="0" fontId="0" fillId="2" borderId="41" xfId="0" applyFill="1" applyBorder="1" applyAlignment="1">
      <alignment horizontal="left" vertical="top" wrapText="1"/>
    </xf>
    <xf numFmtId="0" fontId="0" fillId="2" borderId="42" xfId="0" applyFill="1" applyBorder="1" applyAlignment="1">
      <alignment horizontal="left" vertical="top" wrapText="1"/>
    </xf>
    <xf numFmtId="0" fontId="0" fillId="0"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58" xfId="0" applyFill="1" applyBorder="1" applyAlignment="1">
      <alignment horizontal="left" vertical="top" wrapText="1"/>
    </xf>
    <xf numFmtId="0" fontId="0" fillId="2" borderId="43" xfId="0" applyFill="1" applyBorder="1" applyAlignment="1">
      <alignment horizontal="left" vertical="top" wrapText="1"/>
    </xf>
    <xf numFmtId="0" fontId="0" fillId="2" borderId="44" xfId="0" applyFill="1" applyBorder="1" applyAlignment="1">
      <alignment horizontal="left" vertical="top" wrapText="1"/>
    </xf>
    <xf numFmtId="0" fontId="0" fillId="2" borderId="45" xfId="0" applyFill="1" applyBorder="1" applyAlignment="1">
      <alignment horizontal="left" vertical="top" wrapText="1"/>
    </xf>
    <xf numFmtId="0" fontId="4" fillId="0" borderId="0" xfId="0" applyFont="1" applyFill="1" applyBorder="1" applyAlignment="1">
      <alignment horizontal="center" vertical="center"/>
    </xf>
    <xf numFmtId="0" fontId="0" fillId="0" borderId="0" xfId="0" applyAlignment="1">
      <alignment vertical="center"/>
    </xf>
    <xf numFmtId="0" fontId="5" fillId="0" borderId="0" xfId="0" applyFont="1" applyFill="1" applyBorder="1" applyAlignment="1">
      <alignment horizontal="center" vertical="center"/>
    </xf>
    <xf numFmtId="0" fontId="5" fillId="2" borderId="39" xfId="0" applyFont="1" applyFill="1" applyBorder="1" applyAlignment="1">
      <alignment horizontal="center" vertical="top" wrapText="1"/>
    </xf>
    <xf numFmtId="0" fontId="0" fillId="2" borderId="8" xfId="0" applyFill="1" applyBorder="1" applyAlignment="1">
      <alignment horizontal="center" vertical="top" wrapText="1"/>
    </xf>
    <xf numFmtId="0" fontId="5" fillId="2" borderId="5" xfId="0" applyFont="1" applyFill="1" applyBorder="1" applyAlignment="1">
      <alignment horizontal="center" vertical="top" wrapText="1"/>
    </xf>
    <xf numFmtId="0" fontId="0" fillId="2" borderId="9" xfId="0" applyFill="1" applyBorder="1" applyAlignment="1" quotePrefix="1">
      <alignment horizontal="center" vertical="top" wrapText="1"/>
    </xf>
    <xf numFmtId="0" fontId="0" fillId="2" borderId="9" xfId="0" applyFill="1" applyBorder="1" applyAlignment="1">
      <alignment horizontal="center" vertical="top"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top" wrapText="1"/>
    </xf>
    <xf numFmtId="0" fontId="0" fillId="4" borderId="9" xfId="0" applyFill="1" applyBorder="1" applyAlignment="1">
      <alignment horizontal="center" vertical="top" wrapText="1"/>
    </xf>
    <xf numFmtId="164" fontId="5" fillId="4" borderId="5" xfId="0" applyNumberFormat="1" applyFont="1" applyFill="1" applyBorder="1" applyAlignment="1">
      <alignment horizontal="center" vertical="top" wrapText="1"/>
    </xf>
    <xf numFmtId="164" fontId="0" fillId="4" borderId="9" xfId="0" applyNumberFormat="1" applyFill="1" applyBorder="1" applyAlignment="1">
      <alignment horizontal="center" vertical="top" wrapText="1"/>
    </xf>
    <xf numFmtId="164" fontId="0" fillId="2" borderId="9" xfId="0" applyNumberFormat="1" applyFill="1" applyBorder="1" applyAlignment="1">
      <alignment horizontal="center" vertical="top" wrapText="1"/>
    </xf>
    <xf numFmtId="164" fontId="5" fillId="4" borderId="7" xfId="0" applyNumberFormat="1" applyFont="1" applyFill="1" applyBorder="1" applyAlignment="1">
      <alignment horizontal="center" vertical="top" wrapText="1"/>
    </xf>
    <xf numFmtId="164" fontId="0" fillId="4" borderId="10" xfId="0" applyNumberFormat="1" applyFill="1" applyBorder="1" applyAlignment="1">
      <alignment horizontal="center" vertical="top" wrapText="1"/>
    </xf>
    <xf numFmtId="0" fontId="7" fillId="2" borderId="49" xfId="0" applyFont="1" applyFill="1" applyBorder="1" applyAlignment="1">
      <alignment vertical="top" wrapText="1"/>
    </xf>
    <xf numFmtId="0" fontId="0" fillId="2" borderId="47" xfId="0" applyFill="1" applyBorder="1" applyAlignment="1">
      <alignment vertical="top" wrapText="1"/>
    </xf>
    <xf numFmtId="0" fontId="0" fillId="4" borderId="47" xfId="0" applyFill="1" applyBorder="1" applyAlignment="1">
      <alignment vertical="center" wrapText="1"/>
    </xf>
    <xf numFmtId="0" fontId="0" fillId="4" borderId="47" xfId="0" applyFill="1" applyBorder="1" applyAlignment="1">
      <alignment vertical="top" wrapText="1"/>
    </xf>
    <xf numFmtId="0" fontId="0" fillId="4" borderId="48" xfId="0" applyFill="1" applyBorder="1" applyAlignment="1">
      <alignment vertical="top" wrapText="1"/>
    </xf>
    <xf numFmtId="0" fontId="0" fillId="4" borderId="1" xfId="0" applyFill="1" applyBorder="1" applyAlignment="1">
      <alignment horizontal="right" vertical="top" wrapText="1"/>
    </xf>
    <xf numFmtId="0" fontId="0" fillId="4" borderId="59" xfId="0" applyFill="1" applyBorder="1" applyAlignment="1">
      <alignment horizontal="center" vertical="top" wrapText="1"/>
    </xf>
    <xf numFmtId="0" fontId="0" fillId="4" borderId="60" xfId="0" applyFill="1" applyBorder="1" applyAlignment="1">
      <alignment horizontal="center" vertical="top" wrapText="1"/>
    </xf>
    <xf numFmtId="0" fontId="0" fillId="0" borderId="1" xfId="0" applyBorder="1" applyAlignment="1">
      <alignment vertical="center" wrapText="1"/>
    </xf>
    <xf numFmtId="0" fontId="0" fillId="5" borderId="5" xfId="0" applyFill="1" applyBorder="1" applyAlignment="1">
      <alignment horizontal="center" vertical="center" wrapText="1"/>
    </xf>
    <xf numFmtId="0" fontId="0" fillId="5" borderId="9" xfId="0" applyFill="1"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61" xfId="0" applyBorder="1" applyAlignment="1">
      <alignment vertical="center" wrapText="1"/>
    </xf>
    <xf numFmtId="0" fontId="0" fillId="0" borderId="50" xfId="0" applyBorder="1" applyAlignment="1">
      <alignment vertical="center" wrapText="1"/>
    </xf>
    <xf numFmtId="0" fontId="5" fillId="0" borderId="6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4" xfId="0" applyBorder="1" applyAlignment="1">
      <alignment horizontal="left" vertical="center" wrapText="1"/>
    </xf>
    <xf numFmtId="0" fontId="0" fillId="4" borderId="0" xfId="0" applyFill="1" applyBorder="1" applyAlignment="1">
      <alignment horizontal="center"/>
    </xf>
    <xf numFmtId="0" fontId="5" fillId="2" borderId="0" xfId="0" applyFont="1" applyFill="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3" borderId="1" xfId="0" applyFill="1" applyBorder="1" applyAlignment="1">
      <alignment horizontal="center"/>
    </xf>
    <xf numFmtId="0" fontId="0" fillId="3" borderId="9" xfId="0" applyFill="1" applyBorder="1" applyAlignment="1">
      <alignment horizontal="center"/>
    </xf>
    <xf numFmtId="0" fontId="0" fillId="3" borderId="2" xfId="0" applyFill="1" applyBorder="1" applyAlignment="1">
      <alignment horizontal="center"/>
    </xf>
    <xf numFmtId="0" fontId="0" fillId="3" borderId="10" xfId="0" applyFill="1" applyBorder="1" applyAlignment="1">
      <alignment horizontal="center"/>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Alignment="1">
      <alignment/>
    </xf>
    <xf numFmtId="0" fontId="5" fillId="4" borderId="38" xfId="0" applyFont="1" applyFill="1" applyBorder="1" applyAlignment="1">
      <alignment horizontal="center" vertical="center" wrapText="1"/>
    </xf>
    <xf numFmtId="0" fontId="0" fillId="2" borderId="50" xfId="0" applyFill="1" applyBorder="1" applyAlignment="1">
      <alignment horizontal="center" vertical="center" wrapText="1"/>
    </xf>
    <xf numFmtId="165" fontId="0" fillId="2" borderId="5" xfId="0" applyNumberFormat="1" applyFill="1" applyBorder="1" applyAlignment="1">
      <alignment horizontal="center" vertical="center" wrapText="1"/>
    </xf>
    <xf numFmtId="0" fontId="5" fillId="4" borderId="29" xfId="0" applyFont="1" applyFill="1" applyBorder="1" applyAlignment="1">
      <alignment horizontal="center"/>
    </xf>
    <xf numFmtId="0" fontId="0" fillId="3" borderId="6"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3" fillId="0" borderId="0" xfId="0" applyFont="1" applyAlignment="1">
      <alignment horizontal="left" indent="2"/>
    </xf>
    <xf numFmtId="0" fontId="20" fillId="0" borderId="0" xfId="0" applyFont="1" applyAlignment="1">
      <alignment horizontal="left" indent="2"/>
    </xf>
    <xf numFmtId="0" fontId="3" fillId="0" borderId="2" xfId="0" applyFont="1" applyBorder="1" applyAlignment="1">
      <alignment wrapText="1"/>
    </xf>
    <xf numFmtId="0" fontId="20" fillId="0" borderId="0" xfId="0" applyFont="1" applyAlignment="1">
      <alignment horizontal="left" wrapText="1" indent="2"/>
    </xf>
    <xf numFmtId="0" fontId="3" fillId="0" borderId="3" xfId="0" applyFont="1" applyBorder="1" applyAlignment="1">
      <alignment horizontal="center" vertical="center"/>
    </xf>
    <xf numFmtId="0" fontId="21" fillId="0" borderId="0" xfId="0" applyFont="1" applyAlignment="1">
      <alignment horizontal="center"/>
    </xf>
    <xf numFmtId="164" fontId="0" fillId="3" borderId="36" xfId="0" applyNumberFormat="1" applyFill="1" applyBorder="1" applyAlignment="1">
      <alignment horizontal="center" vertical="center" wrapText="1"/>
    </xf>
    <xf numFmtId="0" fontId="7" fillId="2" borderId="15" xfId="0" applyFont="1" applyFill="1" applyBorder="1" applyAlignment="1">
      <alignment horizontal="center" vertical="center" wrapText="1"/>
    </xf>
    <xf numFmtId="164" fontId="0" fillId="0" borderId="0" xfId="0" applyNumberFormat="1" applyAlignment="1">
      <alignment horizontal="center" vertical="center" wrapText="1"/>
    </xf>
    <xf numFmtId="0" fontId="5" fillId="0" borderId="62" xfId="0" applyFont="1" applyBorder="1" applyAlignment="1">
      <alignment horizontal="center"/>
    </xf>
    <xf numFmtId="0" fontId="5" fillId="0" borderId="63" xfId="0" applyFont="1" applyBorder="1" applyAlignment="1">
      <alignment horizontal="center"/>
    </xf>
    <xf numFmtId="0" fontId="5" fillId="0" borderId="56" xfId="0" applyFont="1" applyBorder="1" applyAlignment="1">
      <alignment horizont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56" xfId="0" applyFont="1" applyBorder="1" applyAlignment="1">
      <alignment horizontal="center" vertical="center"/>
    </xf>
    <xf numFmtId="0" fontId="5" fillId="2" borderId="62" xfId="0" applyFont="1" applyFill="1" applyBorder="1" applyAlignment="1">
      <alignment horizontal="center"/>
    </xf>
    <xf numFmtId="0" fontId="5" fillId="2" borderId="63" xfId="0" applyFont="1" applyFill="1" applyBorder="1" applyAlignment="1">
      <alignment horizontal="center"/>
    </xf>
    <xf numFmtId="0" fontId="5" fillId="2" borderId="56" xfId="0" applyFont="1" applyFill="1" applyBorder="1" applyAlignment="1">
      <alignment horizontal="center"/>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8"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9"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19" fillId="0" borderId="64" xfId="0" applyFont="1" applyBorder="1" applyAlignment="1">
      <alignment horizontal="center" vertical="center" wrapText="1"/>
    </xf>
    <xf numFmtId="0" fontId="9" fillId="4" borderId="62"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16" fillId="0" borderId="0" xfId="0" applyFont="1" applyAlignment="1">
      <alignment horizontal="center" vertical="center" wrapText="1"/>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56" xfId="0" applyFont="1" applyBorder="1" applyAlignment="1">
      <alignment horizontal="center" vertical="top"/>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56" xfId="0" applyFont="1" applyFill="1" applyBorder="1" applyAlignment="1">
      <alignment horizontal="center" vertical="center"/>
    </xf>
    <xf numFmtId="0" fontId="0" fillId="3" borderId="62" xfId="0" applyFill="1" applyBorder="1" applyAlignment="1">
      <alignment horizontal="center" vertical="center" wrapText="1"/>
    </xf>
    <xf numFmtId="0" fontId="0" fillId="3" borderId="63" xfId="0" applyFill="1" applyBorder="1" applyAlignment="1">
      <alignment horizontal="center" vertical="center" wrapText="1"/>
    </xf>
    <xf numFmtId="0" fontId="0" fillId="3" borderId="56" xfId="0" applyFill="1" applyBorder="1" applyAlignment="1">
      <alignment horizontal="center" vertical="center" wrapText="1"/>
    </xf>
    <xf numFmtId="0" fontId="5" fillId="2" borderId="49"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59" xfId="0" applyFont="1" applyFill="1" applyBorder="1" applyAlignment="1">
      <alignment horizontal="center" vertical="center"/>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9"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56" xfId="0" applyFont="1" applyFill="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56" xfId="0" applyBorder="1" applyAlignment="1">
      <alignment horizontal="center" vertical="center" wrapText="1"/>
    </xf>
    <xf numFmtId="0" fontId="8" fillId="2" borderId="62" xfId="0" applyFont="1" applyFill="1" applyBorder="1" applyAlignment="1">
      <alignment horizontal="center" vertical="top" wrapText="1"/>
    </xf>
    <xf numFmtId="0" fontId="8" fillId="2" borderId="63" xfId="0" applyFont="1" applyFill="1" applyBorder="1" applyAlignment="1">
      <alignment horizontal="center" vertical="top" wrapText="1"/>
    </xf>
    <xf numFmtId="0" fontId="8" fillId="2" borderId="56" xfId="0" applyFont="1" applyFill="1" applyBorder="1" applyAlignment="1">
      <alignment horizontal="center" vertical="top" wrapText="1"/>
    </xf>
    <xf numFmtId="0" fontId="4" fillId="2" borderId="56" xfId="0" applyFont="1" applyFill="1" applyBorder="1" applyAlignment="1">
      <alignment horizontal="center" vertical="center" wrapText="1"/>
    </xf>
    <xf numFmtId="0" fontId="5" fillId="2" borderId="3" xfId="0" applyFont="1" applyFill="1" applyBorder="1" applyAlignment="1">
      <alignment horizontal="center" vertical="top"/>
    </xf>
    <xf numFmtId="0" fontId="5" fillId="2" borderId="8" xfId="0" applyFont="1" applyFill="1" applyBorder="1" applyAlignment="1">
      <alignment horizontal="center" vertical="top"/>
    </xf>
    <xf numFmtId="0" fontId="5" fillId="2" borderId="62" xfId="0" applyFont="1" applyFill="1" applyBorder="1" applyAlignment="1">
      <alignment horizontal="center" vertical="top"/>
    </xf>
    <xf numFmtId="0" fontId="5" fillId="2" borderId="56" xfId="0" applyFont="1" applyFill="1" applyBorder="1" applyAlignment="1">
      <alignment horizontal="center" vertical="top"/>
    </xf>
    <xf numFmtId="49" fontId="0" fillId="3" borderId="62" xfId="0" applyNumberFormat="1" applyFill="1" applyBorder="1" applyAlignment="1">
      <alignment horizontal="center" vertical="center" wrapText="1"/>
    </xf>
    <xf numFmtId="49" fontId="0" fillId="0" borderId="56" xfId="0" applyNumberFormat="1" applyBorder="1" applyAlignment="1">
      <alignment/>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0" borderId="0" xfId="0" applyFont="1" applyAlignment="1">
      <alignment horizontal="justify" vertical="center" wrapText="1"/>
    </xf>
    <xf numFmtId="0" fontId="0" fillId="0" borderId="0" xfId="0" applyAlignment="1">
      <alignment horizontal="justify" vertical="center" wrapText="1"/>
    </xf>
    <xf numFmtId="0" fontId="8" fillId="2" borderId="49"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59" xfId="0" applyFont="1" applyFill="1" applyBorder="1" applyAlignment="1">
      <alignment horizontal="center" vertical="center"/>
    </xf>
    <xf numFmtId="0" fontId="6" fillId="3" borderId="48" xfId="0" applyFont="1" applyFill="1" applyBorder="1" applyAlignment="1">
      <alignment horizontal="left" vertical="top"/>
    </xf>
    <xf numFmtId="0" fontId="6" fillId="3" borderId="70" xfId="0" applyFont="1" applyFill="1" applyBorder="1" applyAlignment="1">
      <alignment horizontal="left" vertical="top"/>
    </xf>
    <xf numFmtId="0" fontId="6" fillId="3" borderId="60" xfId="0" applyFont="1" applyFill="1" applyBorder="1" applyAlignment="1">
      <alignment horizontal="lef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2</xdr:col>
      <xdr:colOff>0</xdr:colOff>
      <xdr:row>4</xdr:row>
      <xdr:rowOff>104775</xdr:rowOff>
    </xdr:to>
    <xdr:pic>
      <xdr:nvPicPr>
        <xdr:cNvPr id="1" name="Picture 1"/>
        <xdr:cNvPicPr preferRelativeResize="1">
          <a:picLocks noChangeAspect="1"/>
        </xdr:cNvPicPr>
      </xdr:nvPicPr>
      <xdr:blipFill>
        <a:blip r:embed="rId1"/>
        <a:srcRect l="645" r="1290"/>
        <a:stretch>
          <a:fillRect/>
        </a:stretch>
      </xdr:blipFill>
      <xdr:spPr>
        <a:xfrm>
          <a:off x="95250" y="152400"/>
          <a:ext cx="142875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3" name="Line 1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4" name="Line 1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5" name="Line 1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6" name="Line 1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7" name="Line 1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8" name="Line 2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9" name="Line 2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0" name="Line 2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3" name="Line 1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4" name="Line 1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5" name="Line 1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6" name="Line 1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7" name="Line 1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8" name="Line 2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9" name="Line 2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0" name="Line 2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21" name="Line 2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2" name="Line 2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3" name="Line 1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4" name="Line 1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3" name="Line 1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4" name="Line 1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5" name="Line 1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6" name="Line 1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9</xdr:row>
      <xdr:rowOff>85725</xdr:rowOff>
    </xdr:from>
    <xdr:to>
      <xdr:col>3</xdr:col>
      <xdr:colOff>409575</xdr:colOff>
      <xdr:row>9</xdr:row>
      <xdr:rowOff>85725</xdr:rowOff>
    </xdr:to>
    <xdr:sp>
      <xdr:nvSpPr>
        <xdr:cNvPr id="1" name="Line 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2" name="Line 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3" name="Line 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4" name="Line 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5" name="Line 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6" name="Line 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7" name="Line 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8" name="Line 1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9" name="Line 11"/>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0" name="Line 12"/>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1" name="Line 13"/>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2" name="Line 14"/>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3" name="Line 15"/>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4" name="Line 16"/>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5" name="Line 17"/>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6" name="Line 18"/>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85725</xdr:rowOff>
    </xdr:from>
    <xdr:to>
      <xdr:col>3</xdr:col>
      <xdr:colOff>409575</xdr:colOff>
      <xdr:row>9</xdr:row>
      <xdr:rowOff>85725</xdr:rowOff>
    </xdr:to>
    <xdr:sp>
      <xdr:nvSpPr>
        <xdr:cNvPr id="17" name="Line 19"/>
        <xdr:cNvSpPr>
          <a:spLocks/>
        </xdr:cNvSpPr>
      </xdr:nvSpPr>
      <xdr:spPr>
        <a:xfrm>
          <a:off x="2943225" y="26765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5</xdr:row>
      <xdr:rowOff>190500</xdr:rowOff>
    </xdr:from>
    <xdr:to>
      <xdr:col>3</xdr:col>
      <xdr:colOff>457200</xdr:colOff>
      <xdr:row>8</xdr:row>
      <xdr:rowOff>209550</xdr:rowOff>
    </xdr:to>
    <xdr:sp>
      <xdr:nvSpPr>
        <xdr:cNvPr id="18" name="Line 20"/>
        <xdr:cNvSpPr>
          <a:spLocks/>
        </xdr:cNvSpPr>
      </xdr:nvSpPr>
      <xdr:spPr>
        <a:xfrm flipV="1">
          <a:off x="2943225" y="1695450"/>
          <a:ext cx="10382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19"/>
  <sheetViews>
    <sheetView workbookViewId="0" topLeftCell="A16">
      <selection activeCell="J13" sqref="J13"/>
    </sheetView>
  </sheetViews>
  <sheetFormatPr defaultColWidth="11.421875" defaultRowHeight="12.75"/>
  <cols>
    <col min="8" max="8" width="37.8515625" style="0" customWidth="1"/>
  </cols>
  <sheetData>
    <row r="1" ht="13.5" thickBot="1"/>
    <row r="2" spans="6:8" ht="14.25" thickBot="1" thickTop="1">
      <c r="F2" s="291" t="s">
        <v>229</v>
      </c>
      <c r="G2" s="292"/>
      <c r="H2" s="293"/>
    </row>
    <row r="3" ht="14.25" thickBot="1" thickTop="1"/>
    <row r="4" spans="6:8" ht="14.25" thickBot="1" thickTop="1">
      <c r="F4" s="297" t="s">
        <v>237</v>
      </c>
      <c r="G4" s="298"/>
      <c r="H4" s="299"/>
    </row>
    <row r="5" spans="7:8" ht="19.5" thickBot="1" thickTop="1">
      <c r="G5" s="45" t="s">
        <v>31</v>
      </c>
      <c r="H5" s="46" t="s">
        <v>232</v>
      </c>
    </row>
    <row r="6" ht="14.25" thickBot="1" thickTop="1"/>
    <row r="7" spans="1:8" ht="19.5" thickBot="1" thickTop="1">
      <c r="A7" s="294" t="str">
        <f>CONCATENATE("AAP-",G5,"-",H5)</f>
        <v>AAP-07-MDCO</v>
      </c>
      <c r="B7" s="295"/>
      <c r="C7" s="295"/>
      <c r="D7" s="295"/>
      <c r="E7" s="295"/>
      <c r="F7" s="295"/>
      <c r="G7" s="295"/>
      <c r="H7" s="296"/>
    </row>
    <row r="8" ht="14.25" thickBot="1" thickTop="1"/>
    <row r="9" spans="1:8" ht="153.75" customHeight="1" thickBot="1" thickTop="1">
      <c r="A9" s="294" t="s">
        <v>231</v>
      </c>
      <c r="B9" s="295"/>
      <c r="C9" s="295"/>
      <c r="D9" s="295"/>
      <c r="E9" s="295"/>
      <c r="F9" s="295"/>
      <c r="G9" s="295"/>
      <c r="H9" s="296"/>
    </row>
    <row r="10" ht="14.25" thickBot="1" thickTop="1"/>
    <row r="11" spans="1:8" ht="43.5" customHeight="1" thickBot="1" thickTop="1">
      <c r="A11" s="300" t="s">
        <v>212</v>
      </c>
      <c r="B11" s="301"/>
      <c r="C11" s="301"/>
      <c r="D11" s="301"/>
      <c r="E11" s="301"/>
      <c r="F11" s="301"/>
      <c r="G11" s="301"/>
      <c r="H11" s="302"/>
    </row>
    <row r="12" spans="1:8" ht="48" customHeight="1" thickBot="1" thickTop="1">
      <c r="A12" s="310" t="s">
        <v>200</v>
      </c>
      <c r="B12" s="311"/>
      <c r="C12" s="311"/>
      <c r="D12" s="311"/>
      <c r="E12" s="311"/>
      <c r="F12" s="311"/>
      <c r="G12" s="311"/>
      <c r="H12" s="312"/>
    </row>
    <row r="13" spans="1:8" ht="110.25" customHeight="1" thickBot="1" thickTop="1">
      <c r="A13" s="306" t="s">
        <v>201</v>
      </c>
      <c r="B13" s="307"/>
      <c r="C13" s="307"/>
      <c r="D13" s="307"/>
      <c r="E13" s="307"/>
      <c r="F13" s="307"/>
      <c r="G13" s="307"/>
      <c r="H13" s="308"/>
    </row>
    <row r="14" spans="1:8" s="273" customFormat="1" ht="12" customHeight="1" thickBot="1">
      <c r="A14" s="271"/>
      <c r="B14" s="272"/>
      <c r="C14" s="272"/>
      <c r="D14" s="272"/>
      <c r="E14" s="272"/>
      <c r="F14" s="272"/>
      <c r="G14" s="272"/>
      <c r="H14" s="272"/>
    </row>
    <row r="15" spans="1:8" ht="110.25" customHeight="1" thickBot="1">
      <c r="A15" s="303" t="s">
        <v>224</v>
      </c>
      <c r="B15" s="304"/>
      <c r="C15" s="304"/>
      <c r="D15" s="304"/>
      <c r="E15" s="304"/>
      <c r="F15" s="304"/>
      <c r="G15" s="304"/>
      <c r="H15" s="305"/>
    </row>
    <row r="16" spans="1:8" ht="13.5" thickBot="1">
      <c r="A16" s="20"/>
      <c r="B16" s="20"/>
      <c r="C16" s="20"/>
      <c r="D16" s="20"/>
      <c r="E16" s="20"/>
      <c r="F16" s="20"/>
      <c r="G16" s="20"/>
      <c r="H16" s="20"/>
    </row>
    <row r="17" spans="1:8" ht="231" customHeight="1" thickBot="1">
      <c r="A17" s="309" t="s">
        <v>230</v>
      </c>
      <c r="B17" s="304"/>
      <c r="C17" s="304"/>
      <c r="D17" s="304"/>
      <c r="E17" s="304"/>
      <c r="F17" s="304"/>
      <c r="G17" s="304"/>
      <c r="H17" s="305"/>
    </row>
    <row r="18" ht="13.5" thickBot="1"/>
    <row r="19" spans="1:8" ht="144" customHeight="1" thickBot="1">
      <c r="A19" s="303" t="s">
        <v>202</v>
      </c>
      <c r="B19" s="304"/>
      <c r="C19" s="304"/>
      <c r="D19" s="304"/>
      <c r="E19" s="304"/>
      <c r="F19" s="304"/>
      <c r="G19" s="304"/>
      <c r="H19" s="305"/>
    </row>
  </sheetData>
  <mergeCells count="10">
    <mergeCell ref="A19:H19"/>
    <mergeCell ref="A9:H9"/>
    <mergeCell ref="A13:H13"/>
    <mergeCell ref="A17:H17"/>
    <mergeCell ref="A12:H12"/>
    <mergeCell ref="A15:H15"/>
    <mergeCell ref="F2:H2"/>
    <mergeCell ref="A7:H7"/>
    <mergeCell ref="F4:H4"/>
    <mergeCell ref="A11:H11"/>
  </mergeCells>
  <printOptions/>
  <pageMargins left="0.75" right="0.75" top="1" bottom="1" header="0.4921259845" footer="0.4921259845"/>
  <pageSetup fitToHeight="1" fitToWidth="1" horizontalDpi="1200" verticalDpi="1200" orientation="portrait" paperSize="9" scale="6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92"/>
  <sheetViews>
    <sheetView workbookViewId="0" topLeftCell="A34">
      <selection activeCell="A1" sqref="A1:IV65"/>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26</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83"/>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27</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27</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92"/>
  <sheetViews>
    <sheetView workbookViewId="0" topLeftCell="A46">
      <selection activeCell="A1" sqref="A1:IV64"/>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27</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3:D83"/>
  <sheetViews>
    <sheetView workbookViewId="0" topLeftCell="A2">
      <selection activeCell="A2" sqref="A2:IV85"/>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2" ht="13.5" thickBot="1"/>
    <row r="3" spans="1:4" ht="47.25" customHeight="1" thickBot="1" thickTop="1">
      <c r="A3" s="326" t="s">
        <v>197</v>
      </c>
      <c r="B3" s="340"/>
      <c r="D3" s="199" t="s">
        <v>137</v>
      </c>
    </row>
    <row r="4" ht="14.25" thickBot="1" thickTop="1"/>
    <row r="5" spans="1:2" ht="15" customHeight="1" thickTop="1">
      <c r="A5" s="14" t="s">
        <v>6</v>
      </c>
      <c r="B5" s="33" t="s">
        <v>28</v>
      </c>
    </row>
    <row r="6" spans="1:2" ht="15" customHeight="1" thickBot="1">
      <c r="A6" s="15" t="s">
        <v>46</v>
      </c>
      <c r="B6" s="32">
        <f ca="1">INDIRECT(CONCATENATE("Fiche_Projet!","C4"))</f>
        <v>0</v>
      </c>
    </row>
    <row r="7" ht="15" customHeight="1" thickBot="1" thickTop="1"/>
    <row r="8" spans="1:4" s="12" customFormat="1" ht="15" customHeight="1" thickBot="1" thickTop="1">
      <c r="A8" s="343" t="s">
        <v>7</v>
      </c>
      <c r="B8" s="344"/>
      <c r="D8" s="215"/>
    </row>
    <row r="9" spans="1:4" ht="57" customHeight="1" thickTop="1">
      <c r="A9" s="34" t="s">
        <v>238</v>
      </c>
      <c r="B9" s="35"/>
      <c r="D9" s="216" t="s">
        <v>239</v>
      </c>
    </row>
    <row r="10" spans="1:4" ht="42.75" customHeight="1">
      <c r="A10" s="260" t="s">
        <v>240</v>
      </c>
      <c r="B10" s="36"/>
      <c r="D10" s="221"/>
    </row>
    <row r="11" spans="1:4" ht="30.75" customHeight="1">
      <c r="A11" s="13" t="s">
        <v>18</v>
      </c>
      <c r="B11" s="36"/>
      <c r="D11" s="217" t="s">
        <v>241</v>
      </c>
    </row>
    <row r="12" spans="1:4" ht="29.25" customHeight="1">
      <c r="A12" s="10" t="s">
        <v>2</v>
      </c>
      <c r="B12" s="37"/>
      <c r="D12" s="217" t="s">
        <v>242</v>
      </c>
    </row>
    <row r="13" spans="1:4" s="113" customFormat="1" ht="30" customHeight="1">
      <c r="A13" s="159" t="s">
        <v>243</v>
      </c>
      <c r="B13" s="37"/>
      <c r="D13" s="217" t="s">
        <v>154</v>
      </c>
    </row>
    <row r="14" spans="1:4" ht="15" customHeight="1">
      <c r="A14" s="10" t="s">
        <v>36</v>
      </c>
      <c r="B14" s="37"/>
      <c r="D14" s="217"/>
    </row>
    <row r="15" spans="1:4" ht="15" customHeight="1">
      <c r="A15" s="10" t="s">
        <v>37</v>
      </c>
      <c r="B15" s="37"/>
      <c r="D15" s="217"/>
    </row>
    <row r="16" spans="1:4" ht="15" customHeight="1">
      <c r="A16" s="10" t="s">
        <v>14</v>
      </c>
      <c r="B16" s="37"/>
      <c r="D16" s="217"/>
    </row>
    <row r="17" spans="1:4" ht="15" customHeight="1">
      <c r="A17" s="10" t="s">
        <v>3</v>
      </c>
      <c r="B17" s="37"/>
      <c r="D17" s="217"/>
    </row>
    <row r="18" spans="1:4" ht="15" customHeight="1">
      <c r="A18" s="10" t="s">
        <v>10</v>
      </c>
      <c r="B18" s="37"/>
      <c r="D18" s="217"/>
    </row>
    <row r="19" spans="1:4" ht="15" customHeight="1">
      <c r="A19" s="10" t="s">
        <v>4</v>
      </c>
      <c r="B19" s="37"/>
      <c r="D19" s="217"/>
    </row>
    <row r="20" spans="1:4" ht="27" customHeight="1">
      <c r="A20" s="10" t="s">
        <v>214</v>
      </c>
      <c r="B20" s="37"/>
      <c r="D20" s="217" t="s">
        <v>215</v>
      </c>
    </row>
    <row r="21" spans="1:4" ht="15" customHeight="1" thickBot="1">
      <c r="A21" s="11" t="s">
        <v>5</v>
      </c>
      <c r="B21" s="38"/>
      <c r="D21" s="218"/>
    </row>
    <row r="22" spans="1:4" ht="15" customHeight="1" thickBot="1" thickTop="1">
      <c r="A22" s="157"/>
      <c r="B22" s="158"/>
      <c r="C22" s="157"/>
      <c r="D22" s="219"/>
    </row>
    <row r="23" spans="1:4" ht="15" customHeight="1" thickBot="1" thickTop="1">
      <c r="A23" s="343" t="s">
        <v>156</v>
      </c>
      <c r="B23" s="344"/>
      <c r="D23" s="220" t="s">
        <v>155</v>
      </c>
    </row>
    <row r="24" spans="1:4" ht="15" customHeight="1" thickTop="1">
      <c r="A24" s="159" t="s">
        <v>152</v>
      </c>
      <c r="B24" s="37"/>
      <c r="D24" s="221"/>
    </row>
    <row r="25" spans="1:4" ht="27" customHeight="1">
      <c r="A25" s="159" t="s">
        <v>153</v>
      </c>
      <c r="B25" s="37"/>
      <c r="D25" s="217"/>
    </row>
    <row r="26" spans="1:4" ht="27" customHeight="1">
      <c r="A26" s="159" t="s">
        <v>244</v>
      </c>
      <c r="B26" s="37"/>
      <c r="D26" s="217" t="s">
        <v>245</v>
      </c>
    </row>
    <row r="27" spans="1:4" ht="15" customHeight="1">
      <c r="A27" s="10" t="s">
        <v>40</v>
      </c>
      <c r="B27" s="37"/>
      <c r="D27" s="217"/>
    </row>
    <row r="28" spans="1:4" ht="15" customHeight="1">
      <c r="A28" s="10" t="s">
        <v>41</v>
      </c>
      <c r="B28" s="37"/>
      <c r="D28" s="217"/>
    </row>
    <row r="29" spans="1:4" ht="15" customHeight="1">
      <c r="A29" s="10" t="s">
        <v>14</v>
      </c>
      <c r="B29" s="37"/>
      <c r="D29" s="217"/>
    </row>
    <row r="30" spans="1:4" ht="15" customHeight="1" thickBot="1">
      <c r="A30" s="11" t="s">
        <v>3</v>
      </c>
      <c r="B30" s="38"/>
      <c r="D30" s="218"/>
    </row>
    <row r="31" ht="15" customHeight="1" thickBot="1" thickTop="1"/>
    <row r="32" spans="1:4" ht="15" customHeight="1" thickBot="1" thickTop="1">
      <c r="A32" s="343" t="s">
        <v>42</v>
      </c>
      <c r="B32" s="344"/>
      <c r="D32" s="220"/>
    </row>
    <row r="33" spans="1:4" ht="15" customHeight="1" thickTop="1">
      <c r="A33" s="9" t="s">
        <v>9</v>
      </c>
      <c r="B33" s="35"/>
      <c r="D33" s="222"/>
    </row>
    <row r="34" spans="1:4" ht="15" customHeight="1">
      <c r="A34" s="13" t="s">
        <v>44</v>
      </c>
      <c r="B34" s="36"/>
      <c r="D34" s="223"/>
    </row>
    <row r="35" spans="1:4" ht="15" customHeight="1">
      <c r="A35" s="10" t="s">
        <v>11</v>
      </c>
      <c r="B35" s="37"/>
      <c r="D35" s="223"/>
    </row>
    <row r="36" spans="1:4" ht="15" customHeight="1">
      <c r="A36" s="10" t="s">
        <v>12</v>
      </c>
      <c r="B36" s="37"/>
      <c r="D36" s="223"/>
    </row>
    <row r="37" spans="1:4" ht="15" customHeight="1">
      <c r="A37" s="10" t="s">
        <v>13</v>
      </c>
      <c r="B37" s="37"/>
      <c r="D37" s="223" t="s">
        <v>173</v>
      </c>
    </row>
    <row r="38" spans="1:4" ht="15" customHeight="1">
      <c r="A38" s="10" t="s">
        <v>38</v>
      </c>
      <c r="B38" s="37"/>
      <c r="D38" s="223"/>
    </row>
    <row r="39" spans="1:4" ht="15" customHeight="1">
      <c r="A39" s="10" t="s">
        <v>39</v>
      </c>
      <c r="B39" s="37"/>
      <c r="D39" s="223"/>
    </row>
    <row r="40" spans="1:4" ht="15" customHeight="1">
      <c r="A40" s="10" t="s">
        <v>14</v>
      </c>
      <c r="B40" s="37"/>
      <c r="D40" s="223"/>
    </row>
    <row r="41" spans="1:4" ht="15" customHeight="1">
      <c r="A41" s="10" t="s">
        <v>3</v>
      </c>
      <c r="B41" s="37"/>
      <c r="D41" s="223"/>
    </row>
    <row r="42" spans="1:4" ht="15" customHeight="1">
      <c r="A42" s="10" t="s">
        <v>15</v>
      </c>
      <c r="B42" s="37"/>
      <c r="D42" s="223"/>
    </row>
    <row r="43" spans="1:4" ht="15" customHeight="1">
      <c r="A43" s="10" t="s">
        <v>16</v>
      </c>
      <c r="B43" s="37"/>
      <c r="D43" s="223"/>
    </row>
    <row r="44" spans="1:4" ht="15" customHeight="1" thickBot="1">
      <c r="A44" s="11" t="s">
        <v>17</v>
      </c>
      <c r="B44" s="38"/>
      <c r="D44" s="224"/>
    </row>
    <row r="45" spans="1:2" ht="15" customHeight="1" thickBot="1" thickTop="1">
      <c r="A45"/>
      <c r="B45"/>
    </row>
    <row r="46" spans="1:4" ht="15" customHeight="1" thickBot="1" thickTop="1">
      <c r="A46" s="343" t="s">
        <v>8</v>
      </c>
      <c r="B46" s="344"/>
      <c r="D46" s="220"/>
    </row>
    <row r="47" spans="1:4" ht="15" customHeight="1" thickTop="1">
      <c r="A47" s="9" t="s">
        <v>9</v>
      </c>
      <c r="B47" s="35"/>
      <c r="D47" s="222"/>
    </row>
    <row r="48" spans="1:4" ht="15" customHeight="1">
      <c r="A48" s="13" t="s">
        <v>44</v>
      </c>
      <c r="B48" s="36"/>
      <c r="D48" s="223"/>
    </row>
    <row r="49" spans="1:4" ht="15" customHeight="1">
      <c r="A49" s="10" t="s">
        <v>11</v>
      </c>
      <c r="B49" s="37"/>
      <c r="D49" s="223"/>
    </row>
    <row r="50" spans="1:4" ht="15" customHeight="1">
      <c r="A50" s="10" t="s">
        <v>12</v>
      </c>
      <c r="B50" s="37"/>
      <c r="D50" s="223"/>
    </row>
    <row r="51" spans="1:4" ht="15" customHeight="1">
      <c r="A51" s="10" t="s">
        <v>13</v>
      </c>
      <c r="B51" s="37"/>
      <c r="D51" s="223" t="s">
        <v>157</v>
      </c>
    </row>
    <row r="52" spans="1:4" ht="15" customHeight="1">
      <c r="A52" s="10" t="s">
        <v>38</v>
      </c>
      <c r="B52" s="37"/>
      <c r="D52" s="223" t="s">
        <v>158</v>
      </c>
    </row>
    <row r="53" spans="1:4" ht="15" customHeight="1">
      <c r="A53" s="10" t="s">
        <v>39</v>
      </c>
      <c r="B53" s="37"/>
      <c r="D53" s="223"/>
    </row>
    <row r="54" spans="1:4" ht="15" customHeight="1">
      <c r="A54" s="10" t="s">
        <v>14</v>
      </c>
      <c r="B54" s="37"/>
      <c r="D54" s="223"/>
    </row>
    <row r="55" spans="1:4" ht="15" customHeight="1">
      <c r="A55" s="10" t="s">
        <v>3</v>
      </c>
      <c r="B55" s="37"/>
      <c r="D55" s="223"/>
    </row>
    <row r="56" spans="1:4" ht="15" customHeight="1">
      <c r="A56" s="10" t="s">
        <v>15</v>
      </c>
      <c r="B56" s="37"/>
      <c r="D56" s="223"/>
    </row>
    <row r="57" spans="1:4" ht="15" customHeight="1">
      <c r="A57" s="10" t="s">
        <v>16</v>
      </c>
      <c r="B57" s="37"/>
      <c r="D57" s="223"/>
    </row>
    <row r="58" spans="1:4" ht="15" customHeight="1" thickBot="1">
      <c r="A58" s="11" t="s">
        <v>17</v>
      </c>
      <c r="B58" s="38"/>
      <c r="D58" s="224"/>
    </row>
    <row r="59" ht="15" customHeight="1" thickBot="1" thickTop="1"/>
    <row r="60" spans="1:4" ht="15" customHeight="1" thickBot="1" thickTop="1">
      <c r="A60" s="343" t="s">
        <v>186</v>
      </c>
      <c r="B60" s="344"/>
      <c r="D60" s="220"/>
    </row>
    <row r="61" spans="1:4" ht="15" customHeight="1" thickTop="1">
      <c r="A61" s="9" t="s">
        <v>9</v>
      </c>
      <c r="B61" s="35"/>
      <c r="D61" s="222"/>
    </row>
    <row r="62" spans="1:4" ht="15" customHeight="1">
      <c r="A62" s="13" t="s">
        <v>44</v>
      </c>
      <c r="B62" s="36"/>
      <c r="D62" s="223"/>
    </row>
    <row r="63" spans="1:4" ht="15" customHeight="1">
      <c r="A63" s="10" t="s">
        <v>11</v>
      </c>
      <c r="B63" s="37"/>
      <c r="D63" s="223"/>
    </row>
    <row r="64" spans="1:4" ht="15" customHeight="1">
      <c r="A64" s="10" t="s">
        <v>12</v>
      </c>
      <c r="B64" s="37"/>
      <c r="D64" s="223"/>
    </row>
    <row r="65" spans="1:4" ht="15" customHeight="1">
      <c r="A65" s="10" t="s">
        <v>13</v>
      </c>
      <c r="B65" s="37"/>
      <c r="D65" s="223" t="s">
        <v>161</v>
      </c>
    </row>
    <row r="66" spans="1:4" ht="15" customHeight="1">
      <c r="A66" s="10" t="s">
        <v>38</v>
      </c>
      <c r="B66" s="37"/>
      <c r="D66" s="223" t="s">
        <v>159</v>
      </c>
    </row>
    <row r="67" spans="1:4" ht="15" customHeight="1">
      <c r="A67" s="10" t="s">
        <v>39</v>
      </c>
      <c r="B67" s="37"/>
      <c r="D67" s="223" t="s">
        <v>160</v>
      </c>
    </row>
    <row r="68" spans="1:4" ht="15" customHeight="1">
      <c r="A68" s="10" t="s">
        <v>14</v>
      </c>
      <c r="B68" s="37"/>
      <c r="D68" s="223"/>
    </row>
    <row r="69" spans="1:4" ht="15" customHeight="1">
      <c r="A69" s="10" t="s">
        <v>3</v>
      </c>
      <c r="B69" s="37"/>
      <c r="D69" s="223"/>
    </row>
    <row r="70" spans="1:4" ht="15" customHeight="1">
      <c r="A70" s="10" t="s">
        <v>15</v>
      </c>
      <c r="B70" s="37"/>
      <c r="D70" s="223"/>
    </row>
    <row r="71" spans="1:4" ht="15" customHeight="1">
      <c r="A71" s="10" t="s">
        <v>16</v>
      </c>
      <c r="B71" s="37"/>
      <c r="D71" s="223"/>
    </row>
    <row r="72" spans="1:4" ht="15" customHeight="1" thickBot="1">
      <c r="A72" s="11" t="s">
        <v>17</v>
      </c>
      <c r="B72" s="38"/>
      <c r="D72" s="224"/>
    </row>
    <row r="73" ht="15" customHeight="1" thickBot="1" thickTop="1"/>
    <row r="74" spans="1:4" ht="15" customHeight="1" thickBot="1" thickTop="1">
      <c r="A74" s="341" t="s">
        <v>225</v>
      </c>
      <c r="B74" s="342"/>
      <c r="D74" s="220"/>
    </row>
    <row r="75" spans="1:4" ht="15" customHeight="1" thickTop="1">
      <c r="A75" s="10" t="s">
        <v>19</v>
      </c>
      <c r="B75" s="37"/>
      <c r="D75" s="222"/>
    </row>
    <row r="76" spans="1:4" ht="15" customHeight="1">
      <c r="A76" s="10" t="s">
        <v>20</v>
      </c>
      <c r="B76" s="37"/>
      <c r="D76" s="223"/>
    </row>
    <row r="77" spans="1:4" ht="15" customHeight="1">
      <c r="A77" s="10" t="s">
        <v>21</v>
      </c>
      <c r="B77" s="37"/>
      <c r="D77" s="223" t="s">
        <v>226</v>
      </c>
    </row>
    <row r="78" spans="1:4" ht="15" customHeight="1">
      <c r="A78" s="10" t="s">
        <v>22</v>
      </c>
      <c r="B78" s="37"/>
      <c r="D78" s="223"/>
    </row>
    <row r="79" spans="1:4" ht="15" customHeight="1">
      <c r="A79" s="10" t="s">
        <v>23</v>
      </c>
      <c r="B79" s="37"/>
      <c r="D79" s="223"/>
    </row>
    <row r="80" spans="1:4" ht="15" customHeight="1" thickBot="1">
      <c r="A80" s="11" t="s">
        <v>24</v>
      </c>
      <c r="B80" s="38"/>
      <c r="D80" s="224" t="s">
        <v>227</v>
      </c>
    </row>
    <row r="81" ht="14.25" thickBot="1" thickTop="1"/>
    <row r="82" spans="1:4" ht="14.25" thickBot="1" thickTop="1">
      <c r="A82" s="343" t="s">
        <v>35</v>
      </c>
      <c r="B82" s="344"/>
      <c r="D82" s="220"/>
    </row>
    <row r="83" spans="1:4" ht="158.25" customHeight="1" thickBot="1" thickTop="1">
      <c r="A83" s="345"/>
      <c r="B83" s="346"/>
      <c r="D83" s="224"/>
    </row>
    <row r="84" ht="13.5" thickTop="1"/>
  </sheetData>
  <mergeCells count="9">
    <mergeCell ref="A3:B3"/>
    <mergeCell ref="A8:B8"/>
    <mergeCell ref="A23:B23"/>
    <mergeCell ref="A82:B82"/>
    <mergeCell ref="A83:B83"/>
    <mergeCell ref="A32:B32"/>
    <mergeCell ref="A46:B46"/>
    <mergeCell ref="A60:B60"/>
    <mergeCell ref="A74:B74"/>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28</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92"/>
  <sheetViews>
    <sheetView workbookViewId="0" topLeftCell="A37">
      <selection activeCell="A1" sqref="A1:IV76"/>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28</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90"/>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29</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29</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92"/>
  <sheetViews>
    <sheetView workbookViewId="0" topLeftCell="A37">
      <selection activeCell="A1" sqref="A1:IV81"/>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29</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62"/>
  <sheetViews>
    <sheetView zoomScaleSheetLayoutView="100" workbookViewId="0" topLeftCell="A1">
      <selection activeCell="B14" sqref="B14"/>
    </sheetView>
  </sheetViews>
  <sheetFormatPr defaultColWidth="11.421875" defaultRowHeight="12.75"/>
  <cols>
    <col min="1" max="1" width="9.421875" style="0" customWidth="1"/>
    <col min="2" max="2" width="63.00390625" style="0" customWidth="1"/>
    <col min="3" max="3" width="33.421875" style="0" customWidth="1"/>
    <col min="4" max="4" width="2.7109375" style="142" customWidth="1"/>
    <col min="5" max="5" width="58.00390625" style="130" customWidth="1"/>
  </cols>
  <sheetData>
    <row r="1" ht="13.5" thickBot="1">
      <c r="E1" s="140"/>
    </row>
    <row r="2" spans="1:5" ht="62.25" customHeight="1" thickBot="1" thickTop="1">
      <c r="A2" s="326" t="s">
        <v>196</v>
      </c>
      <c r="B2" s="327"/>
      <c r="C2" s="327"/>
      <c r="D2" s="143"/>
      <c r="E2" s="141" t="s">
        <v>137</v>
      </c>
    </row>
    <row r="3" ht="14.25" thickBot="1" thickTop="1">
      <c r="E3" s="140"/>
    </row>
    <row r="4" spans="2:5" ht="15" thickTop="1">
      <c r="B4" s="3" t="s">
        <v>49</v>
      </c>
      <c r="C4" s="39"/>
      <c r="D4" s="144"/>
      <c r="E4" s="131" t="s">
        <v>134</v>
      </c>
    </row>
    <row r="5" spans="2:5" ht="14.25">
      <c r="B5" s="4" t="s">
        <v>0</v>
      </c>
      <c r="C5" s="40"/>
      <c r="D5" s="144"/>
      <c r="E5" s="132" t="s">
        <v>135</v>
      </c>
    </row>
    <row r="6" spans="2:5" ht="15" thickBot="1">
      <c r="B6" s="284" t="s">
        <v>43</v>
      </c>
      <c r="C6" s="41"/>
      <c r="D6" s="144"/>
      <c r="E6" s="133" t="s">
        <v>136</v>
      </c>
    </row>
    <row r="7" ht="14.25" thickBot="1" thickTop="1">
      <c r="E7" s="140"/>
    </row>
    <row r="8" spans="1:5" s="226" customFormat="1" ht="24" customHeight="1" thickBot="1" thickTop="1">
      <c r="A8" s="328" t="s">
        <v>1</v>
      </c>
      <c r="B8" s="329"/>
      <c r="C8" s="330"/>
      <c r="D8" s="225"/>
      <c r="E8" s="140"/>
    </row>
    <row r="9" spans="1:5" ht="29.25" thickTop="1">
      <c r="A9" s="286">
        <v>1</v>
      </c>
      <c r="B9" s="285" t="s">
        <v>233</v>
      </c>
      <c r="C9" s="39"/>
      <c r="D9" s="144"/>
      <c r="E9" s="134"/>
    </row>
    <row r="10" spans="1:5" ht="15" thickBot="1">
      <c r="A10" s="137">
        <v>2</v>
      </c>
      <c r="B10" s="282" t="s">
        <v>234</v>
      </c>
      <c r="C10" s="40"/>
      <c r="D10" s="144"/>
      <c r="E10" s="135" t="s">
        <v>138</v>
      </c>
    </row>
    <row r="11" spans="1:5" ht="29.25" thickTop="1">
      <c r="A11" s="286">
        <v>3</v>
      </c>
      <c r="B11" s="285" t="s">
        <v>235</v>
      </c>
      <c r="C11" s="40"/>
      <c r="D11" s="144"/>
      <c r="E11" s="135" t="s">
        <v>139</v>
      </c>
    </row>
    <row r="12" spans="1:5" ht="14.25">
      <c r="A12" s="137">
        <v>4</v>
      </c>
      <c r="B12" s="283" t="s">
        <v>236</v>
      </c>
      <c r="C12" s="40"/>
      <c r="D12" s="144"/>
      <c r="E12" s="135" t="s">
        <v>140</v>
      </c>
    </row>
    <row r="13" spans="1:5" ht="18.75" thickBot="1">
      <c r="A13" s="156">
        <v>5</v>
      </c>
      <c r="B13" s="287"/>
      <c r="C13" s="41"/>
      <c r="D13" s="144"/>
      <c r="E13" s="136"/>
    </row>
    <row r="14" ht="14.25" thickBot="1" thickTop="1">
      <c r="E14" s="140"/>
    </row>
    <row r="15" spans="1:5" s="226" customFormat="1" ht="24" customHeight="1" thickBot="1" thickTop="1">
      <c r="A15" s="317" t="s">
        <v>142</v>
      </c>
      <c r="B15" s="318"/>
      <c r="C15" s="319"/>
      <c r="D15" s="225"/>
      <c r="E15" s="140"/>
    </row>
    <row r="16" spans="1:5" ht="41.25" customHeight="1" thickBot="1" thickTop="1">
      <c r="A16" s="320"/>
      <c r="B16" s="321"/>
      <c r="C16" s="322"/>
      <c r="D16" s="145"/>
      <c r="E16" s="138" t="s">
        <v>141</v>
      </c>
    </row>
    <row r="17" ht="14.25" thickBot="1" thickTop="1">
      <c r="E17" s="140"/>
    </row>
    <row r="18" spans="1:5" s="226" customFormat="1" ht="24" customHeight="1" thickBot="1" thickTop="1">
      <c r="A18" s="331" t="s">
        <v>45</v>
      </c>
      <c r="B18" s="332"/>
      <c r="C18" s="333"/>
      <c r="D18" s="227"/>
      <c r="E18" s="140"/>
    </row>
    <row r="19" spans="1:5" ht="13.5" thickTop="1">
      <c r="A19" s="16" t="s">
        <v>11</v>
      </c>
      <c r="B19" s="21">
        <f ca="1">INDIRECT(CONCATENATE("Part01_Administratif!","B34"))</f>
        <v>0</v>
      </c>
      <c r="C19" s="27"/>
      <c r="D19" s="147"/>
      <c r="E19" s="134"/>
    </row>
    <row r="20" spans="1:5" ht="12.75">
      <c r="A20" s="1" t="s">
        <v>12</v>
      </c>
      <c r="B20" s="21">
        <f ca="1">INDIRECT(CONCATENATE("Part01_Administratif!","B35"))</f>
        <v>0</v>
      </c>
      <c r="C20" s="28"/>
      <c r="D20" s="147"/>
      <c r="E20" s="135"/>
    </row>
    <row r="21" spans="1:5" ht="12.75">
      <c r="A21" s="1" t="s">
        <v>50</v>
      </c>
      <c r="B21" s="21">
        <f ca="1">INDIRECT(CONCATENATE("Part01_Administratif!","B37"))</f>
        <v>0</v>
      </c>
      <c r="C21" s="28"/>
      <c r="D21" s="147"/>
      <c r="E21" s="135"/>
    </row>
    <row r="22" spans="1:5" ht="12.75">
      <c r="A22" s="1" t="s">
        <v>51</v>
      </c>
      <c r="B22" s="21">
        <f ca="1">INDIRECT(CONCATENATE("Part01_Administratif!","B38"))</f>
        <v>0</v>
      </c>
      <c r="C22" s="28"/>
      <c r="D22" s="147"/>
      <c r="E22" s="135" t="s">
        <v>143</v>
      </c>
    </row>
    <row r="23" spans="1:5" ht="12.75">
      <c r="A23" s="1" t="s">
        <v>52</v>
      </c>
      <c r="B23" s="21">
        <f ca="1">INDIRECT(CONCATENATE("Part01_Administratif!","B39"))</f>
        <v>0</v>
      </c>
      <c r="C23" s="28"/>
      <c r="D23" s="147"/>
      <c r="E23" s="135" t="s">
        <v>145</v>
      </c>
    </row>
    <row r="24" spans="1:5" ht="12.75">
      <c r="A24" s="1" t="s">
        <v>3</v>
      </c>
      <c r="B24" s="21">
        <f ca="1">INDIRECT(CONCATENATE("Part01_Administratif!","B40"))</f>
        <v>0</v>
      </c>
      <c r="C24" s="28"/>
      <c r="D24" s="147"/>
      <c r="E24" s="135" t="s">
        <v>146</v>
      </c>
    </row>
    <row r="25" spans="1:5" ht="12.75">
      <c r="A25" s="1" t="s">
        <v>15</v>
      </c>
      <c r="B25" s="21">
        <f ca="1">INDIRECT(CONCATENATE("Part01_Administratif!","B41"))</f>
        <v>0</v>
      </c>
      <c r="C25" s="28"/>
      <c r="D25" s="147"/>
      <c r="E25" s="135"/>
    </row>
    <row r="26" spans="1:5" ht="12.75">
      <c r="A26" s="1" t="s">
        <v>16</v>
      </c>
      <c r="B26" s="21">
        <f ca="1">INDIRECT(CONCATENATE("Part01_Administratif!","B42"))</f>
        <v>0</v>
      </c>
      <c r="C26" s="28"/>
      <c r="D26" s="147"/>
      <c r="E26" s="135"/>
    </row>
    <row r="27" spans="1:5" ht="13.5" thickBot="1">
      <c r="A27" s="2" t="s">
        <v>17</v>
      </c>
      <c r="B27" s="21">
        <f ca="1">INDIRECT(CONCATENATE("Part01_Administratif!","B43"))</f>
        <v>0</v>
      </c>
      <c r="C27" s="29"/>
      <c r="D27" s="147"/>
      <c r="E27" s="136"/>
    </row>
    <row r="28" spans="2:5" ht="14.25" thickBot="1" thickTop="1">
      <c r="B28" s="5"/>
      <c r="C28" s="5"/>
      <c r="D28" s="146"/>
      <c r="E28" s="140"/>
    </row>
    <row r="29" spans="1:5" s="226" customFormat="1" ht="24" customHeight="1" thickBot="1" thickTop="1">
      <c r="A29" s="331" t="s">
        <v>189</v>
      </c>
      <c r="B29" s="332"/>
      <c r="C29" s="333"/>
      <c r="D29" s="227"/>
      <c r="E29" s="140"/>
    </row>
    <row r="30" spans="1:5" ht="13.5" thickTop="1">
      <c r="A30" s="155" t="s">
        <v>25</v>
      </c>
      <c r="B30" s="21">
        <f ca="1">INDIRECT(CONCATENATE("Part",A30,"_Administratif","!","B8"))</f>
        <v>0</v>
      </c>
      <c r="C30" s="24">
        <f ca="1">INDIRECT(CONCATENATE("Part",A30,"_Administratif","!","B9"))</f>
        <v>0</v>
      </c>
      <c r="D30" s="148"/>
      <c r="E30" s="134"/>
    </row>
    <row r="31" spans="1:5" ht="12.75">
      <c r="A31" s="153" t="s">
        <v>26</v>
      </c>
      <c r="B31" s="22">
        <f ca="1" t="shared" si="0" ref="B31:B39">INDIRECT(CONCATENATE("Part",A31,"_Administratif","!","B8"))</f>
        <v>0</v>
      </c>
      <c r="C31" s="25">
        <f ca="1" t="shared" si="1" ref="C31:C39">INDIRECT(CONCATENATE("Part",A31,"_Administratif","!","B9"))</f>
        <v>0</v>
      </c>
      <c r="D31" s="148"/>
      <c r="E31" s="135"/>
    </row>
    <row r="32" spans="1:5" ht="12.75">
      <c r="A32" s="153" t="s">
        <v>27</v>
      </c>
      <c r="B32" s="44">
        <f ca="1" t="shared" si="0"/>
        <v>0</v>
      </c>
      <c r="C32" s="25">
        <f ca="1" t="shared" si="1"/>
        <v>0</v>
      </c>
      <c r="D32" s="148"/>
      <c r="E32" s="135"/>
    </row>
    <row r="33" spans="1:5" ht="12.75">
      <c r="A33" s="153" t="s">
        <v>28</v>
      </c>
      <c r="B33" s="44">
        <f ca="1" t="shared" si="0"/>
        <v>0</v>
      </c>
      <c r="C33" s="25">
        <f ca="1" t="shared" si="1"/>
        <v>0</v>
      </c>
      <c r="D33" s="148"/>
      <c r="E33" s="135" t="s">
        <v>143</v>
      </c>
    </row>
    <row r="34" spans="1:5" ht="12.75">
      <c r="A34" s="153" t="s">
        <v>29</v>
      </c>
      <c r="B34" s="44">
        <f ca="1" t="shared" si="0"/>
        <v>0</v>
      </c>
      <c r="C34" s="25">
        <f ca="1" t="shared" si="1"/>
        <v>0</v>
      </c>
      <c r="D34" s="148"/>
      <c r="E34" s="135" t="s">
        <v>144</v>
      </c>
    </row>
    <row r="35" spans="1:5" ht="12.75">
      <c r="A35" s="153" t="s">
        <v>30</v>
      </c>
      <c r="B35" s="44">
        <f ca="1" t="shared" si="0"/>
        <v>0</v>
      </c>
      <c r="C35" s="25">
        <f ca="1" t="shared" si="1"/>
        <v>0</v>
      </c>
      <c r="D35" s="148"/>
      <c r="E35" s="135" t="s">
        <v>147</v>
      </c>
    </row>
    <row r="36" spans="1:5" ht="12.75">
      <c r="A36" s="153" t="s">
        <v>31</v>
      </c>
      <c r="B36" s="22">
        <f ca="1" t="shared" si="0"/>
        <v>0</v>
      </c>
      <c r="C36" s="25">
        <f ca="1" t="shared" si="1"/>
        <v>0</v>
      </c>
      <c r="D36" s="148"/>
      <c r="E36" s="135"/>
    </row>
    <row r="37" spans="1:5" ht="12.75">
      <c r="A37" s="153" t="s">
        <v>32</v>
      </c>
      <c r="B37" s="22">
        <f ca="1" t="shared" si="0"/>
        <v>0</v>
      </c>
      <c r="C37" s="25">
        <f ca="1" t="shared" si="1"/>
        <v>0</v>
      </c>
      <c r="D37" s="148"/>
      <c r="E37" s="135"/>
    </row>
    <row r="38" spans="1:5" ht="12.75">
      <c r="A38" s="153" t="s">
        <v>33</v>
      </c>
      <c r="B38" s="277">
        <f ca="1" t="shared" si="0"/>
        <v>0</v>
      </c>
      <c r="C38" s="25">
        <f ca="1" t="shared" si="1"/>
        <v>0</v>
      </c>
      <c r="D38" s="148"/>
      <c r="E38" s="135"/>
    </row>
    <row r="39" spans="1:5" ht="13.5" thickBot="1">
      <c r="A39" s="154" t="s">
        <v>34</v>
      </c>
      <c r="B39" s="23">
        <f ca="1" t="shared" si="0"/>
        <v>0</v>
      </c>
      <c r="C39" s="26">
        <f ca="1" t="shared" si="1"/>
        <v>0</v>
      </c>
      <c r="D39" s="149"/>
      <c r="E39" s="139"/>
    </row>
    <row r="40" spans="1:5" ht="14.25" thickBot="1" thickTop="1">
      <c r="A40" s="18"/>
      <c r="B40" s="261"/>
      <c r="C40" s="261"/>
      <c r="D40" s="149"/>
      <c r="E40" s="262"/>
    </row>
    <row r="41" spans="1:5" s="226" customFormat="1" ht="24" customHeight="1" thickBot="1" thickTop="1">
      <c r="A41" s="331" t="s">
        <v>216</v>
      </c>
      <c r="B41" s="332"/>
      <c r="C41" s="333"/>
      <c r="D41" s="227"/>
      <c r="E41" s="140"/>
    </row>
    <row r="42" spans="1:5" ht="13.5" thickTop="1">
      <c r="A42" s="155"/>
      <c r="B42" s="265" t="s">
        <v>222</v>
      </c>
      <c r="C42" s="266" t="s">
        <v>223</v>
      </c>
      <c r="D42" s="148"/>
      <c r="E42" s="134"/>
    </row>
    <row r="43" spans="1:5" ht="12.75">
      <c r="A43" s="263" t="s">
        <v>217</v>
      </c>
      <c r="B43" s="267"/>
      <c r="C43" s="268"/>
      <c r="D43" s="148"/>
      <c r="E43" s="135"/>
    </row>
    <row r="44" spans="1:5" ht="12.75">
      <c r="A44" s="263" t="s">
        <v>218</v>
      </c>
      <c r="B44" s="267"/>
      <c r="C44" s="268"/>
      <c r="D44" s="148"/>
      <c r="E44" s="135"/>
    </row>
    <row r="45" spans="1:5" ht="12.75">
      <c r="A45" s="263" t="s">
        <v>219</v>
      </c>
      <c r="B45" s="267"/>
      <c r="C45" s="268"/>
      <c r="D45" s="148"/>
      <c r="E45" s="135"/>
    </row>
    <row r="46" spans="1:5" ht="12.75">
      <c r="A46" s="263" t="s">
        <v>220</v>
      </c>
      <c r="B46" s="267"/>
      <c r="C46" s="268"/>
      <c r="D46" s="148"/>
      <c r="E46" s="135"/>
    </row>
    <row r="47" spans="1:5" ht="13.5" thickBot="1">
      <c r="A47" s="264" t="s">
        <v>221</v>
      </c>
      <c r="B47" s="269"/>
      <c r="C47" s="270"/>
      <c r="D47" s="148"/>
      <c r="E47" s="136"/>
    </row>
    <row r="48" spans="1:5" ht="14.25" thickBot="1" thickTop="1">
      <c r="A48" s="18"/>
      <c r="B48" s="19"/>
      <c r="C48" s="19"/>
      <c r="D48" s="149"/>
      <c r="E48" s="140"/>
    </row>
    <row r="49" spans="1:5" s="226" customFormat="1" ht="24" customHeight="1" thickBot="1" thickTop="1">
      <c r="A49" s="323" t="s">
        <v>150</v>
      </c>
      <c r="B49" s="324"/>
      <c r="C49" s="325"/>
      <c r="D49" s="227"/>
      <c r="E49" s="140"/>
    </row>
    <row r="50" spans="1:5" ht="13.5" thickTop="1">
      <c r="A50" s="6">
        <v>1</v>
      </c>
      <c r="B50" s="17"/>
      <c r="C50" s="30"/>
      <c r="D50" s="150"/>
      <c r="E50" s="134"/>
    </row>
    <row r="51" spans="1:5" ht="12.75">
      <c r="A51" s="6">
        <v>2</v>
      </c>
      <c r="B51" s="42"/>
      <c r="C51" s="30"/>
      <c r="D51" s="150"/>
      <c r="E51" s="135"/>
    </row>
    <row r="52" spans="1:5" ht="12.75">
      <c r="A52" s="6">
        <v>3</v>
      </c>
      <c r="B52" s="42"/>
      <c r="C52" s="30"/>
      <c r="D52" s="150"/>
      <c r="E52" s="135" t="s">
        <v>148</v>
      </c>
    </row>
    <row r="53" spans="1:5" ht="12.75">
      <c r="A53" s="6">
        <v>4</v>
      </c>
      <c r="B53" s="42"/>
      <c r="C53" s="30"/>
      <c r="D53" s="150"/>
      <c r="E53" s="135" t="s">
        <v>149</v>
      </c>
    </row>
    <row r="54" spans="1:5" ht="12.75">
      <c r="A54" s="6">
        <v>5</v>
      </c>
      <c r="B54" s="42"/>
      <c r="C54" s="30"/>
      <c r="D54" s="150"/>
      <c r="E54" s="135"/>
    </row>
    <row r="55" spans="1:5" ht="13.5" thickBot="1">
      <c r="A55" s="7">
        <v>6</v>
      </c>
      <c r="B55" s="43"/>
      <c r="C55" s="31"/>
      <c r="D55" s="150"/>
      <c r="E55" s="136"/>
    </row>
    <row r="56" ht="14.25" thickBot="1" thickTop="1">
      <c r="E56" s="140"/>
    </row>
    <row r="57" spans="1:5" s="226" customFormat="1" ht="24" customHeight="1" thickBot="1" thickTop="1">
      <c r="A57" s="317" t="s">
        <v>133</v>
      </c>
      <c r="B57" s="318"/>
      <c r="C57" s="319"/>
      <c r="D57" s="225"/>
      <c r="E57" s="140"/>
    </row>
    <row r="58" spans="1:5" ht="69" customHeight="1" thickBot="1" thickTop="1">
      <c r="A58" s="320"/>
      <c r="B58" s="321"/>
      <c r="C58" s="322"/>
      <c r="D58" s="145"/>
      <c r="E58" s="138" t="s">
        <v>211</v>
      </c>
    </row>
    <row r="59" spans="1:5" ht="50.25" customHeight="1" thickBot="1" thickTop="1">
      <c r="A59" s="313" t="s">
        <v>210</v>
      </c>
      <c r="B59" s="313"/>
      <c r="C59" s="313"/>
      <c r="D59" s="151"/>
      <c r="E59" s="140"/>
    </row>
    <row r="60" spans="1:5" ht="60.75" customHeight="1" thickBot="1" thickTop="1">
      <c r="A60" s="314" t="s">
        <v>53</v>
      </c>
      <c r="B60" s="315"/>
      <c r="C60" s="316"/>
      <c r="D60" s="152"/>
      <c r="E60" s="138" t="s">
        <v>151</v>
      </c>
    </row>
    <row r="61" ht="13.5" thickTop="1"/>
    <row r="62" spans="4:5" s="20" customFormat="1" ht="66" customHeight="1">
      <c r="D62" s="47"/>
      <c r="E62" s="130"/>
    </row>
  </sheetData>
  <mergeCells count="12">
    <mergeCell ref="A49:C49"/>
    <mergeCell ref="A2:C2"/>
    <mergeCell ref="A8:C8"/>
    <mergeCell ref="A15:C15"/>
    <mergeCell ref="A16:C16"/>
    <mergeCell ref="A29:C29"/>
    <mergeCell ref="A18:C18"/>
    <mergeCell ref="A41:C41"/>
    <mergeCell ref="A59:C59"/>
    <mergeCell ref="A60:C60"/>
    <mergeCell ref="A57:C57"/>
    <mergeCell ref="A58:C58"/>
  </mergeCells>
  <dataValidations count="2">
    <dataValidation type="whole" allowBlank="1" showInputMessage="1" showErrorMessage="1" error="Spécifier une durée entre 24 et 48. Ne pas ajouter le mot &quot;mois&quot;." sqref="C6">
      <formula1>24</formula1>
      <formula2>48</formula2>
    </dataValidation>
    <dataValidation type="textLength" operator="lessThanOrEqual" allowBlank="1" showInputMessage="1" showErrorMessage="1" error="6 caractères au maximum" sqref="C4">
      <formula1>6</formula1>
    </dataValidation>
  </dataValidations>
  <printOptions/>
  <pageMargins left="0.75" right="0.75" top="1" bottom="1" header="0.4921259845" footer="0.4921259845"/>
  <pageSetup fitToHeight="1" fitToWidth="1" horizontalDpi="1200" verticalDpi="1200" orientation="portrait" paperSize="9" scale="61" r:id="rId1"/>
  <headerFooter alignWithMargins="0">
    <oddFooter>&amp;LAppel à projets ANR-07-MDCO&amp;C&amp;P&amp;RFiche d'identité projet (A)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D82"/>
  <sheetViews>
    <sheetView workbookViewId="0" topLeftCell="A4">
      <selection activeCell="A1" sqref="A1:IV86"/>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30</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30</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92"/>
  <sheetViews>
    <sheetView workbookViewId="0" topLeftCell="A43">
      <selection activeCell="A1" sqref="A1:IV64"/>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30</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90"/>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31</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31</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92"/>
  <sheetViews>
    <sheetView workbookViewId="0" topLeftCell="A37">
      <selection activeCell="A1" sqref="A1:IV93"/>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31</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ANR-07-CMDCO&amp;C&amp;P&amp;RFiche partenaire (C)</oddFooter>
  </headerFooter>
  <drawing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148"/>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32</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32</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92"/>
  <sheetViews>
    <sheetView workbookViewId="0" topLeftCell="A40">
      <selection activeCell="A1" sqref="A1:IV106"/>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32</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94"/>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33</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K11"/>
  <sheetViews>
    <sheetView workbookViewId="0" topLeftCell="A1">
      <selection activeCell="I11" sqref="I11"/>
    </sheetView>
  </sheetViews>
  <sheetFormatPr defaultColWidth="11.421875" defaultRowHeight="12.75"/>
  <cols>
    <col min="1" max="1" width="34.28125" style="123" customWidth="1"/>
    <col min="2" max="16384" width="11.57421875" style="123" customWidth="1"/>
  </cols>
  <sheetData>
    <row r="1" ht="13.5" thickBot="1"/>
    <row r="2" spans="1:9" ht="36" customHeight="1" thickBot="1" thickTop="1">
      <c r="A2" s="326" t="s">
        <v>207</v>
      </c>
      <c r="B2" s="327"/>
      <c r="C2" s="327"/>
      <c r="D2" s="327"/>
      <c r="E2" s="327"/>
      <c r="F2" s="327"/>
      <c r="G2" s="327"/>
      <c r="H2" s="327"/>
      <c r="I2" s="327"/>
    </row>
    <row r="3" spans="1:9" ht="14.25" thickBot="1" thickTop="1">
      <c r="A3" s="20"/>
      <c r="B3" s="20"/>
      <c r="C3" s="20"/>
      <c r="D3" s="20"/>
      <c r="E3" s="20"/>
      <c r="F3" s="20"/>
      <c r="G3" s="20"/>
      <c r="H3" s="20"/>
      <c r="I3" s="20"/>
    </row>
    <row r="4" spans="1:9" ht="102" customHeight="1" thickBot="1" thickTop="1">
      <c r="A4" s="334" t="s">
        <v>208</v>
      </c>
      <c r="B4" s="335"/>
      <c r="C4" s="335"/>
      <c r="D4" s="335"/>
      <c r="E4" s="335"/>
      <c r="F4" s="335"/>
      <c r="G4" s="335"/>
      <c r="H4" s="335"/>
      <c r="I4" s="336"/>
    </row>
    <row r="5" ht="13.5" thickTop="1"/>
    <row r="6" ht="13.5" thickBot="1"/>
    <row r="7" spans="1:11" ht="13.5" thickTop="1">
      <c r="A7" s="254"/>
      <c r="B7" s="256" t="s">
        <v>203</v>
      </c>
      <c r="C7" s="256" t="s">
        <v>203</v>
      </c>
      <c r="D7" s="256" t="s">
        <v>203</v>
      </c>
      <c r="E7" s="256" t="s">
        <v>203</v>
      </c>
      <c r="F7" s="256" t="s">
        <v>203</v>
      </c>
      <c r="G7" s="256" t="s">
        <v>203</v>
      </c>
      <c r="H7" s="256" t="s">
        <v>203</v>
      </c>
      <c r="I7" s="256" t="s">
        <v>203</v>
      </c>
      <c r="J7" s="256" t="s">
        <v>203</v>
      </c>
      <c r="K7" s="257" t="s">
        <v>203</v>
      </c>
    </row>
    <row r="8" spans="1:11" ht="13.5" thickBot="1">
      <c r="A8" s="255"/>
      <c r="B8" s="258">
        <v>1</v>
      </c>
      <c r="C8" s="258">
        <v>2</v>
      </c>
      <c r="D8" s="258">
        <v>3</v>
      </c>
      <c r="E8" s="258">
        <v>4</v>
      </c>
      <c r="F8" s="258">
        <v>5</v>
      </c>
      <c r="G8" s="258">
        <v>6</v>
      </c>
      <c r="H8" s="258">
        <v>7</v>
      </c>
      <c r="I8" s="258">
        <v>8</v>
      </c>
      <c r="J8" s="258">
        <v>9</v>
      </c>
      <c r="K8" s="259">
        <v>10</v>
      </c>
    </row>
    <row r="9" spans="1:11" ht="73.5" customHeight="1" thickTop="1">
      <c r="A9" s="253" t="s">
        <v>204</v>
      </c>
      <c r="B9" s="278" t="s">
        <v>209</v>
      </c>
      <c r="C9" s="278" t="s">
        <v>209</v>
      </c>
      <c r="D9" s="278" t="s">
        <v>209</v>
      </c>
      <c r="E9" s="278" t="s">
        <v>209</v>
      </c>
      <c r="F9" s="278" t="s">
        <v>209</v>
      </c>
      <c r="G9" s="278" t="s">
        <v>209</v>
      </c>
      <c r="H9" s="278" t="s">
        <v>209</v>
      </c>
      <c r="I9" s="278" t="s">
        <v>209</v>
      </c>
      <c r="J9" s="278" t="s">
        <v>209</v>
      </c>
      <c r="K9" s="279" t="s">
        <v>209</v>
      </c>
    </row>
    <row r="10" spans="1:11" ht="73.5" customHeight="1">
      <c r="A10" s="249" t="s">
        <v>205</v>
      </c>
      <c r="B10" s="280" t="s">
        <v>209</v>
      </c>
      <c r="C10" s="250"/>
      <c r="D10" s="250"/>
      <c r="E10" s="250"/>
      <c r="F10" s="250"/>
      <c r="G10" s="250"/>
      <c r="H10" s="250"/>
      <c r="I10" s="250"/>
      <c r="J10" s="250"/>
      <c r="K10" s="251"/>
    </row>
    <row r="11" spans="1:11" ht="73.5" customHeight="1" thickBot="1">
      <c r="A11" s="252" t="s">
        <v>206</v>
      </c>
      <c r="B11" s="281" t="s">
        <v>209</v>
      </c>
      <c r="C11" s="281" t="s">
        <v>209</v>
      </c>
      <c r="D11" s="281" t="s">
        <v>209</v>
      </c>
      <c r="E11" s="281" t="s">
        <v>209</v>
      </c>
      <c r="F11" s="281" t="s">
        <v>209</v>
      </c>
      <c r="G11" s="281" t="s">
        <v>209</v>
      </c>
      <c r="H11" s="281" t="s">
        <v>209</v>
      </c>
      <c r="I11" s="281" t="s">
        <v>209</v>
      </c>
      <c r="J11" s="281" t="s">
        <v>209</v>
      </c>
      <c r="K11" s="61" t="s">
        <v>209</v>
      </c>
    </row>
    <row r="12" ht="13.5" thickTop="1"/>
  </sheetData>
  <mergeCells count="2">
    <mergeCell ref="A4:I4"/>
    <mergeCell ref="A2:I2"/>
  </mergeCells>
  <printOptions/>
  <pageMargins left="0.75" right="0.75" top="1" bottom="1" header="0.4921259845" footer="0.4921259845"/>
  <pageSetup fitToHeight="1" fitToWidth="1" horizontalDpi="1200" verticalDpi="1200" orientation="landscape" paperSize="9" scale="86" r:id="rId1"/>
</worksheet>
</file>

<file path=xl/worksheets/sheet3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33</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92"/>
  <sheetViews>
    <sheetView workbookViewId="0" topLeftCell="A37">
      <selection activeCell="A1" sqref="A1:IV79"/>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33</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216"/>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34</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K41"/>
  <sheetViews>
    <sheetView tabSelected="1"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34</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92"/>
  <sheetViews>
    <sheetView workbookViewId="0" topLeftCell="A34">
      <selection activeCell="A1" sqref="A1:IV66"/>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34</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600" verticalDpi="600" orientation="portrait" paperSize="9" scale="76" r:id="rId4"/>
  <headerFooter alignWithMargins="0">
    <oddFooter>&amp;LAppel à projets ANR-07-MDCO&amp;C&amp;P&amp;RFiche partenaire (C)</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M33"/>
  <sheetViews>
    <sheetView workbookViewId="0" topLeftCell="A13">
      <selection activeCell="B2" sqref="B2:H2"/>
    </sheetView>
  </sheetViews>
  <sheetFormatPr defaultColWidth="11.421875" defaultRowHeight="12.75"/>
  <cols>
    <col min="1" max="1" width="5.7109375" style="113" customWidth="1"/>
    <col min="2" max="2" width="25.8515625" style="113" customWidth="1"/>
    <col min="3" max="4" width="11.57421875" style="114" customWidth="1"/>
    <col min="6" max="6" width="11.57421875" style="114" customWidth="1"/>
    <col min="7" max="7" width="11.57421875" style="113" customWidth="1"/>
    <col min="8" max="8" width="11.57421875" style="114" customWidth="1"/>
    <col min="9" max="16384" width="11.57421875" style="113" customWidth="1"/>
  </cols>
  <sheetData>
    <row r="1" ht="13.5" thickBot="1"/>
    <row r="2" spans="2:8" ht="36" customHeight="1" thickBot="1" thickTop="1">
      <c r="B2" s="337" t="s">
        <v>195</v>
      </c>
      <c r="C2" s="338"/>
      <c r="D2" s="338"/>
      <c r="E2" s="338"/>
      <c r="F2" s="338"/>
      <c r="G2" s="338"/>
      <c r="H2" s="339"/>
    </row>
    <row r="3" ht="14.25" thickBot="1" thickTop="1"/>
    <row r="4" spans="2:3" ht="13.5" thickTop="1">
      <c r="B4" s="115" t="s">
        <v>54</v>
      </c>
      <c r="C4" s="247">
        <f ca="1">INDIRECT("Fiche_Projet!C4")</f>
        <v>0</v>
      </c>
    </row>
    <row r="5" spans="2:3" ht="13.5" thickBot="1">
      <c r="B5" s="116" t="s">
        <v>213</v>
      </c>
      <c r="C5" s="248">
        <f ca="1">INDIRECT("Part01_Administratif!B9")</f>
        <v>0</v>
      </c>
    </row>
    <row r="6" ht="14.25" thickBot="1" thickTop="1"/>
    <row r="7" spans="1:13" ht="19.5" customHeight="1" thickTop="1">
      <c r="A7" s="241" t="s">
        <v>96</v>
      </c>
      <c r="B7" s="117"/>
      <c r="C7" s="228" t="s">
        <v>97</v>
      </c>
      <c r="D7" s="118" t="s">
        <v>98</v>
      </c>
      <c r="E7" s="118" t="s">
        <v>99</v>
      </c>
      <c r="F7" s="118" t="s">
        <v>99</v>
      </c>
      <c r="G7" s="118" t="s">
        <v>99</v>
      </c>
      <c r="H7" s="118" t="s">
        <v>99</v>
      </c>
      <c r="I7" s="118" t="s">
        <v>99</v>
      </c>
      <c r="J7" s="118" t="s">
        <v>99</v>
      </c>
      <c r="K7" s="118" t="s">
        <v>99</v>
      </c>
      <c r="L7" s="118" t="s">
        <v>99</v>
      </c>
      <c r="M7" s="229" t="s">
        <v>99</v>
      </c>
    </row>
    <row r="8" spans="1:13" ht="19.5" customHeight="1">
      <c r="A8" s="242"/>
      <c r="B8" s="119"/>
      <c r="C8" s="230"/>
      <c r="D8" s="120" t="s">
        <v>25</v>
      </c>
      <c r="E8" s="120" t="s">
        <v>26</v>
      </c>
      <c r="F8" s="120" t="s">
        <v>27</v>
      </c>
      <c r="G8" s="120" t="s">
        <v>28</v>
      </c>
      <c r="H8" s="120" t="s">
        <v>29</v>
      </c>
      <c r="I8" s="120" t="s">
        <v>30</v>
      </c>
      <c r="J8" s="120" t="s">
        <v>31</v>
      </c>
      <c r="K8" s="120" t="s">
        <v>32</v>
      </c>
      <c r="L8" s="120" t="s">
        <v>33</v>
      </c>
      <c r="M8" s="231" t="s">
        <v>34</v>
      </c>
    </row>
    <row r="9" spans="1:13" ht="19.5" customHeight="1">
      <c r="A9" s="242" t="s">
        <v>100</v>
      </c>
      <c r="B9" s="119" t="s">
        <v>101</v>
      </c>
      <c r="C9" s="230"/>
      <c r="D9" s="125" t="str">
        <f ca="1">INDIRECT(CONCATENATE("Part",D$8,"_Finance!",$A9))</f>
        <v>01</v>
      </c>
      <c r="E9" s="125" t="str">
        <f ca="1" t="shared" si="0" ref="E9:M9">INDIRECT(CONCATENATE("Part",E$8,"_Finance!",$A9))</f>
        <v>02</v>
      </c>
      <c r="F9" s="125" t="str">
        <f ca="1" t="shared" si="0"/>
        <v>03</v>
      </c>
      <c r="G9" s="125" t="str">
        <f ca="1" t="shared" si="0"/>
        <v>04</v>
      </c>
      <c r="H9" s="125" t="str">
        <f ca="1" t="shared" si="0"/>
        <v>05</v>
      </c>
      <c r="I9" s="125" t="str">
        <f ca="1" t="shared" si="0"/>
        <v>06</v>
      </c>
      <c r="J9" s="125" t="str">
        <f ca="1" t="shared" si="0"/>
        <v>07</v>
      </c>
      <c r="K9" s="125" t="str">
        <f ca="1" t="shared" si="0"/>
        <v>08</v>
      </c>
      <c r="L9" s="125" t="str">
        <f ca="1" t="shared" si="0"/>
        <v>09</v>
      </c>
      <c r="M9" s="235" t="str">
        <f ca="1" t="shared" si="0"/>
        <v>10</v>
      </c>
    </row>
    <row r="10" spans="1:13" s="123" customFormat="1" ht="19.5" customHeight="1">
      <c r="A10" s="243" t="s">
        <v>102</v>
      </c>
      <c r="B10" s="122" t="s">
        <v>103</v>
      </c>
      <c r="C10" s="233"/>
      <c r="D10" s="125">
        <f ca="1" t="shared" si="1" ref="D10:M18">INDIRECT(CONCATENATE("Part",D$8,"_Finance!",$A10))</f>
        <v>0</v>
      </c>
      <c r="E10" s="125">
        <f ca="1" t="shared" si="1"/>
        <v>0</v>
      </c>
      <c r="F10" s="125">
        <f ca="1" t="shared" si="1"/>
        <v>0</v>
      </c>
      <c r="G10" s="125">
        <f ca="1" t="shared" si="1"/>
        <v>0</v>
      </c>
      <c r="H10" s="125">
        <f ca="1" t="shared" si="1"/>
        <v>0</v>
      </c>
      <c r="I10" s="125">
        <f ca="1" t="shared" si="1"/>
        <v>0</v>
      </c>
      <c r="J10" s="125">
        <f ca="1" t="shared" si="1"/>
        <v>0</v>
      </c>
      <c r="K10" s="125">
        <f ca="1" t="shared" si="1"/>
        <v>0</v>
      </c>
      <c r="L10" s="125">
        <f ca="1" t="shared" si="1"/>
        <v>0</v>
      </c>
      <c r="M10" s="235">
        <f ca="1" t="shared" si="1"/>
        <v>0</v>
      </c>
    </row>
    <row r="11" spans="1:13" s="123" customFormat="1" ht="19.5" customHeight="1">
      <c r="A11" s="243" t="s">
        <v>104</v>
      </c>
      <c r="B11" s="122" t="s">
        <v>105</v>
      </c>
      <c r="C11" s="233"/>
      <c r="D11" s="125">
        <f ca="1" t="shared" si="1"/>
        <v>0</v>
      </c>
      <c r="E11" s="125">
        <f ca="1" t="shared" si="1"/>
        <v>0</v>
      </c>
      <c r="F11" s="125">
        <f ca="1" t="shared" si="1"/>
        <v>0</v>
      </c>
      <c r="G11" s="125">
        <f ca="1" t="shared" si="1"/>
        <v>0</v>
      </c>
      <c r="H11" s="125">
        <f ca="1" t="shared" si="1"/>
        <v>0</v>
      </c>
      <c r="I11" s="125">
        <f ca="1" t="shared" si="1"/>
        <v>0</v>
      </c>
      <c r="J11" s="125">
        <f ca="1" t="shared" si="1"/>
        <v>0</v>
      </c>
      <c r="K11" s="125">
        <f ca="1" t="shared" si="1"/>
        <v>0</v>
      </c>
      <c r="L11" s="125">
        <f ca="1" t="shared" si="1"/>
        <v>0</v>
      </c>
      <c r="M11" s="235">
        <f ca="1" t="shared" si="1"/>
        <v>0</v>
      </c>
    </row>
    <row r="12" spans="1:13" ht="19.5" customHeight="1">
      <c r="A12" s="244" t="s">
        <v>106</v>
      </c>
      <c r="B12" s="124" t="s">
        <v>48</v>
      </c>
      <c r="C12" s="234">
        <f aca="true" t="shared" si="2" ref="C12:C18">COUNTIF(D12:M12,"=X")</f>
        <v>0</v>
      </c>
      <c r="D12" s="125">
        <f ca="1" t="shared" si="1"/>
      </c>
      <c r="E12" s="125">
        <f ca="1" t="shared" si="1"/>
      </c>
      <c r="F12" s="125">
        <f ca="1" t="shared" si="1"/>
      </c>
      <c r="G12" s="125">
        <f ca="1" t="shared" si="1"/>
      </c>
      <c r="H12" s="125">
        <f ca="1" t="shared" si="1"/>
      </c>
      <c r="I12" s="125">
        <f ca="1" t="shared" si="1"/>
      </c>
      <c r="J12" s="125">
        <f ca="1" t="shared" si="1"/>
      </c>
      <c r="K12" s="125">
        <f ca="1" t="shared" si="1"/>
      </c>
      <c r="L12" s="125">
        <f ca="1" t="shared" si="1"/>
      </c>
      <c r="M12" s="235">
        <f ca="1" t="shared" si="1"/>
      </c>
    </row>
    <row r="13" spans="1:13" ht="19.5" customHeight="1">
      <c r="A13" s="244" t="s">
        <v>107</v>
      </c>
      <c r="B13" s="246" t="s">
        <v>108</v>
      </c>
      <c r="C13" s="234">
        <f t="shared" si="2"/>
        <v>0</v>
      </c>
      <c r="D13" s="125">
        <f ca="1" t="shared" si="1"/>
        <v>0</v>
      </c>
      <c r="E13" s="125">
        <f ca="1" t="shared" si="1"/>
        <v>0</v>
      </c>
      <c r="F13" s="125">
        <f ca="1" t="shared" si="1"/>
        <v>0</v>
      </c>
      <c r="G13" s="125">
        <f ca="1" t="shared" si="1"/>
        <v>0</v>
      </c>
      <c r="H13" s="125">
        <f ca="1" t="shared" si="1"/>
        <v>0</v>
      </c>
      <c r="I13" s="125">
        <f ca="1" t="shared" si="1"/>
        <v>0</v>
      </c>
      <c r="J13" s="125">
        <f ca="1" t="shared" si="1"/>
        <v>0</v>
      </c>
      <c r="K13" s="125">
        <f ca="1" t="shared" si="1"/>
        <v>0</v>
      </c>
      <c r="L13" s="125">
        <f ca="1" t="shared" si="1"/>
        <v>0</v>
      </c>
      <c r="M13" s="235">
        <f ca="1" t="shared" si="1"/>
        <v>0</v>
      </c>
    </row>
    <row r="14" spans="1:13" ht="19.5" customHeight="1">
      <c r="A14" s="244" t="s">
        <v>109</v>
      </c>
      <c r="B14" s="124" t="s">
        <v>110</v>
      </c>
      <c r="C14" s="234">
        <f t="shared" si="2"/>
        <v>0</v>
      </c>
      <c r="D14" s="125">
        <f ca="1" t="shared" si="1"/>
      </c>
      <c r="E14" s="125">
        <f ca="1" t="shared" si="1"/>
      </c>
      <c r="F14" s="125">
        <f ca="1" t="shared" si="1"/>
      </c>
      <c r="G14" s="125">
        <f ca="1" t="shared" si="1"/>
      </c>
      <c r="H14" s="125">
        <f ca="1" t="shared" si="1"/>
      </c>
      <c r="I14" s="125">
        <f ca="1" t="shared" si="1"/>
      </c>
      <c r="J14" s="125">
        <f ca="1" t="shared" si="1"/>
      </c>
      <c r="K14" s="125">
        <f ca="1" t="shared" si="1"/>
      </c>
      <c r="L14" s="125">
        <f ca="1" t="shared" si="1"/>
      </c>
      <c r="M14" s="235">
        <f ca="1" t="shared" si="1"/>
      </c>
    </row>
    <row r="15" spans="1:13" ht="19.5" customHeight="1">
      <c r="A15" s="244" t="s">
        <v>111</v>
      </c>
      <c r="B15" s="246" t="s">
        <v>57</v>
      </c>
      <c r="C15" s="234">
        <f t="shared" si="2"/>
        <v>0</v>
      </c>
      <c r="D15" s="125">
        <f ca="1" t="shared" si="1"/>
        <v>0</v>
      </c>
      <c r="E15" s="125">
        <f ca="1" t="shared" si="1"/>
        <v>0</v>
      </c>
      <c r="F15" s="125">
        <f ca="1" t="shared" si="1"/>
        <v>0</v>
      </c>
      <c r="G15" s="125">
        <f ca="1" t="shared" si="1"/>
        <v>0</v>
      </c>
      <c r="H15" s="125">
        <f ca="1" t="shared" si="1"/>
        <v>0</v>
      </c>
      <c r="I15" s="125">
        <f ca="1" t="shared" si="1"/>
        <v>0</v>
      </c>
      <c r="J15" s="125">
        <f ca="1" t="shared" si="1"/>
        <v>0</v>
      </c>
      <c r="K15" s="125">
        <f ca="1" t="shared" si="1"/>
        <v>0</v>
      </c>
      <c r="L15" s="125">
        <f ca="1" t="shared" si="1"/>
        <v>0</v>
      </c>
      <c r="M15" s="235">
        <f ca="1" t="shared" si="1"/>
        <v>0</v>
      </c>
    </row>
    <row r="16" spans="1:13" ht="19.5" customHeight="1">
      <c r="A16" s="244" t="s">
        <v>112</v>
      </c>
      <c r="B16" s="246" t="s">
        <v>113</v>
      </c>
      <c r="C16" s="234">
        <f t="shared" si="2"/>
        <v>0</v>
      </c>
      <c r="D16" s="125">
        <f ca="1" t="shared" si="1"/>
        <v>0</v>
      </c>
      <c r="E16" s="125">
        <f ca="1" t="shared" si="1"/>
        <v>0</v>
      </c>
      <c r="F16" s="125">
        <f ca="1" t="shared" si="1"/>
        <v>0</v>
      </c>
      <c r="G16" s="125">
        <f ca="1" t="shared" si="1"/>
        <v>0</v>
      </c>
      <c r="H16" s="125">
        <f ca="1" t="shared" si="1"/>
        <v>0</v>
      </c>
      <c r="I16" s="125">
        <f ca="1" t="shared" si="1"/>
        <v>0</v>
      </c>
      <c r="J16" s="125">
        <f ca="1" t="shared" si="1"/>
        <v>0</v>
      </c>
      <c r="K16" s="125">
        <f ca="1" t="shared" si="1"/>
        <v>0</v>
      </c>
      <c r="L16" s="125">
        <f ca="1" t="shared" si="1"/>
        <v>0</v>
      </c>
      <c r="M16" s="235">
        <f ca="1" t="shared" si="1"/>
        <v>0</v>
      </c>
    </row>
    <row r="17" spans="1:13" ht="19.5" customHeight="1">
      <c r="A17" s="244" t="s">
        <v>114</v>
      </c>
      <c r="B17" s="246" t="s">
        <v>59</v>
      </c>
      <c r="C17" s="234">
        <f t="shared" si="2"/>
        <v>0</v>
      </c>
      <c r="D17" s="125">
        <f ca="1" t="shared" si="1"/>
        <v>0</v>
      </c>
      <c r="E17" s="125">
        <f ca="1" t="shared" si="1"/>
        <v>0</v>
      </c>
      <c r="F17" s="125">
        <f ca="1" t="shared" si="1"/>
        <v>0</v>
      </c>
      <c r="G17" s="125">
        <f ca="1" t="shared" si="1"/>
        <v>0</v>
      </c>
      <c r="H17" s="125">
        <f ca="1" t="shared" si="1"/>
        <v>0</v>
      </c>
      <c r="I17" s="125">
        <f ca="1" t="shared" si="1"/>
        <v>0</v>
      </c>
      <c r="J17" s="125">
        <f ca="1" t="shared" si="1"/>
        <v>0</v>
      </c>
      <c r="K17" s="125">
        <f ca="1" t="shared" si="1"/>
        <v>0</v>
      </c>
      <c r="L17" s="125">
        <f ca="1" t="shared" si="1"/>
        <v>0</v>
      </c>
      <c r="M17" s="235">
        <f ca="1" t="shared" si="1"/>
        <v>0</v>
      </c>
    </row>
    <row r="18" spans="1:13" ht="19.5" customHeight="1">
      <c r="A18" s="244" t="s">
        <v>115</v>
      </c>
      <c r="B18" s="246" t="s">
        <v>60</v>
      </c>
      <c r="C18" s="234">
        <f t="shared" si="2"/>
        <v>0</v>
      </c>
      <c r="D18" s="125">
        <f ca="1" t="shared" si="1"/>
        <v>0</v>
      </c>
      <c r="E18" s="125">
        <f ca="1" t="shared" si="1"/>
        <v>0</v>
      </c>
      <c r="F18" s="125">
        <f ca="1" t="shared" si="1"/>
        <v>0</v>
      </c>
      <c r="G18" s="125">
        <f ca="1" t="shared" si="1"/>
        <v>0</v>
      </c>
      <c r="H18" s="125">
        <f ca="1" t="shared" si="1"/>
        <v>0</v>
      </c>
      <c r="I18" s="125">
        <f ca="1" t="shared" si="1"/>
        <v>0</v>
      </c>
      <c r="J18" s="125">
        <f ca="1" t="shared" si="1"/>
        <v>0</v>
      </c>
      <c r="K18" s="125">
        <f ca="1" t="shared" si="1"/>
        <v>0</v>
      </c>
      <c r="L18" s="125">
        <f ca="1" t="shared" si="1"/>
        <v>0</v>
      </c>
      <c r="M18" s="235">
        <f ca="1" t="shared" si="1"/>
        <v>0</v>
      </c>
    </row>
    <row r="19" spans="1:13" ht="19.5" customHeight="1">
      <c r="A19" s="242"/>
      <c r="B19" s="119"/>
      <c r="C19" s="230"/>
      <c r="D19" s="121"/>
      <c r="E19" s="121"/>
      <c r="F19" s="121"/>
      <c r="G19" s="121"/>
      <c r="H19" s="121"/>
      <c r="I19" s="121"/>
      <c r="J19" s="121"/>
      <c r="K19" s="121"/>
      <c r="L19" s="121"/>
      <c r="M19" s="232"/>
    </row>
    <row r="20" spans="1:13" ht="19.5" customHeight="1">
      <c r="A20" s="244" t="s">
        <v>116</v>
      </c>
      <c r="B20" s="124" t="s">
        <v>117</v>
      </c>
      <c r="C20" s="236">
        <f>SUM(D20:M20)</f>
        <v>0</v>
      </c>
      <c r="D20" s="126">
        <f ca="1">INDIRECT(CONCATENATE("Part",D$8,"_Finance!",$A20))</f>
        <v>0</v>
      </c>
      <c r="E20" s="126">
        <f ca="1" t="shared" si="3" ref="E20:M20">INDIRECT(CONCATENATE("Part",E$8,"_Finance!",$A20))</f>
        <v>0</v>
      </c>
      <c r="F20" s="126">
        <f ca="1" t="shared" si="3"/>
        <v>0</v>
      </c>
      <c r="G20" s="126">
        <f ca="1" t="shared" si="3"/>
        <v>0</v>
      </c>
      <c r="H20" s="126">
        <f ca="1" t="shared" si="3"/>
        <v>0</v>
      </c>
      <c r="I20" s="126">
        <f ca="1" t="shared" si="3"/>
        <v>0</v>
      </c>
      <c r="J20" s="126">
        <f ca="1" t="shared" si="3"/>
        <v>0</v>
      </c>
      <c r="K20" s="126">
        <f ca="1" t="shared" si="3"/>
        <v>0</v>
      </c>
      <c r="L20" s="126">
        <f ca="1" t="shared" si="3"/>
        <v>0</v>
      </c>
      <c r="M20" s="237">
        <f ca="1" t="shared" si="3"/>
        <v>0</v>
      </c>
    </row>
    <row r="21" spans="1:13" ht="19.5" customHeight="1">
      <c r="A21" s="244" t="s">
        <v>118</v>
      </c>
      <c r="B21" s="124" t="s">
        <v>119</v>
      </c>
      <c r="C21" s="236">
        <f aca="true" t="shared" si="4" ref="C21:C33">SUM(D21:M21)</f>
        <v>0</v>
      </c>
      <c r="D21" s="126">
        <f ca="1" t="shared" si="5" ref="D21:M26">INDIRECT(CONCATENATE("Part",D$8,"_Finance!",$A21))</f>
        <v>0</v>
      </c>
      <c r="E21" s="126">
        <f ca="1" t="shared" si="5"/>
        <v>0</v>
      </c>
      <c r="F21" s="126">
        <f ca="1" t="shared" si="5"/>
        <v>0</v>
      </c>
      <c r="G21" s="126">
        <f ca="1" t="shared" si="5"/>
        <v>0</v>
      </c>
      <c r="H21" s="126">
        <f ca="1" t="shared" si="5"/>
        <v>0</v>
      </c>
      <c r="I21" s="126">
        <f ca="1" t="shared" si="5"/>
        <v>0</v>
      </c>
      <c r="J21" s="126">
        <f ca="1" t="shared" si="5"/>
        <v>0</v>
      </c>
      <c r="K21" s="126">
        <f ca="1" t="shared" si="5"/>
        <v>0</v>
      </c>
      <c r="L21" s="126">
        <f ca="1" t="shared" si="5"/>
        <v>0</v>
      </c>
      <c r="M21" s="237">
        <f ca="1" t="shared" si="5"/>
        <v>0</v>
      </c>
    </row>
    <row r="22" spans="1:13" ht="19.5" customHeight="1">
      <c r="A22" s="244" t="s">
        <v>120</v>
      </c>
      <c r="B22" s="124" t="s">
        <v>121</v>
      </c>
      <c r="C22" s="236">
        <f t="shared" si="4"/>
        <v>0</v>
      </c>
      <c r="D22" s="126">
        <f ca="1" t="shared" si="5"/>
        <v>0</v>
      </c>
      <c r="E22" s="126">
        <f ca="1" t="shared" si="5"/>
        <v>0</v>
      </c>
      <c r="F22" s="126">
        <f ca="1" t="shared" si="5"/>
        <v>0</v>
      </c>
      <c r="G22" s="126">
        <f ca="1" t="shared" si="5"/>
        <v>0</v>
      </c>
      <c r="H22" s="126">
        <f ca="1" t="shared" si="5"/>
        <v>0</v>
      </c>
      <c r="I22" s="126">
        <f ca="1" t="shared" si="5"/>
        <v>0</v>
      </c>
      <c r="J22" s="126">
        <f ca="1" t="shared" si="5"/>
        <v>0</v>
      </c>
      <c r="K22" s="126">
        <f ca="1" t="shared" si="5"/>
        <v>0</v>
      </c>
      <c r="L22" s="126">
        <f ca="1" t="shared" si="5"/>
        <v>0</v>
      </c>
      <c r="M22" s="237">
        <f ca="1" t="shared" si="5"/>
        <v>0</v>
      </c>
    </row>
    <row r="23" spans="1:13" ht="19.5" customHeight="1">
      <c r="A23" s="244" t="s">
        <v>122</v>
      </c>
      <c r="B23" s="124" t="s">
        <v>123</v>
      </c>
      <c r="C23" s="236">
        <f t="shared" si="4"/>
        <v>0</v>
      </c>
      <c r="D23" s="126">
        <f ca="1" t="shared" si="5"/>
        <v>0</v>
      </c>
      <c r="E23" s="126">
        <f ca="1" t="shared" si="5"/>
        <v>0</v>
      </c>
      <c r="F23" s="126">
        <f ca="1" t="shared" si="5"/>
        <v>0</v>
      </c>
      <c r="G23" s="126">
        <f ca="1" t="shared" si="5"/>
        <v>0</v>
      </c>
      <c r="H23" s="126">
        <f ca="1" t="shared" si="5"/>
        <v>0</v>
      </c>
      <c r="I23" s="126">
        <f ca="1" t="shared" si="5"/>
        <v>0</v>
      </c>
      <c r="J23" s="126">
        <f ca="1" t="shared" si="5"/>
        <v>0</v>
      </c>
      <c r="K23" s="126">
        <f ca="1" t="shared" si="5"/>
        <v>0</v>
      </c>
      <c r="L23" s="126">
        <f ca="1" t="shared" si="5"/>
        <v>0</v>
      </c>
      <c r="M23" s="237">
        <f ca="1" t="shared" si="5"/>
        <v>0</v>
      </c>
    </row>
    <row r="24" spans="1:13" ht="19.5" customHeight="1">
      <c r="A24" s="244" t="s">
        <v>124</v>
      </c>
      <c r="B24" s="124" t="s">
        <v>125</v>
      </c>
      <c r="C24" s="236">
        <f t="shared" si="4"/>
        <v>0</v>
      </c>
      <c r="D24" s="126">
        <f ca="1" t="shared" si="5"/>
        <v>0</v>
      </c>
      <c r="E24" s="126">
        <f ca="1" t="shared" si="5"/>
        <v>0</v>
      </c>
      <c r="F24" s="126">
        <f ca="1" t="shared" si="5"/>
        <v>0</v>
      </c>
      <c r="G24" s="126">
        <f ca="1" t="shared" si="5"/>
        <v>0</v>
      </c>
      <c r="H24" s="126">
        <f ca="1" t="shared" si="5"/>
        <v>0</v>
      </c>
      <c r="I24" s="126">
        <f ca="1" t="shared" si="5"/>
        <v>0</v>
      </c>
      <c r="J24" s="126">
        <f ca="1" t="shared" si="5"/>
        <v>0</v>
      </c>
      <c r="K24" s="126">
        <f ca="1" t="shared" si="5"/>
        <v>0</v>
      </c>
      <c r="L24" s="126">
        <f ca="1" t="shared" si="5"/>
        <v>0</v>
      </c>
      <c r="M24" s="237">
        <f ca="1" t="shared" si="5"/>
        <v>0</v>
      </c>
    </row>
    <row r="25" spans="1:13" ht="19.5" customHeight="1">
      <c r="A25" s="244" t="s">
        <v>126</v>
      </c>
      <c r="B25" s="124" t="s">
        <v>127</v>
      </c>
      <c r="C25" s="236">
        <f t="shared" si="4"/>
        <v>0</v>
      </c>
      <c r="D25" s="126">
        <f ca="1" t="shared" si="5"/>
        <v>0</v>
      </c>
      <c r="E25" s="126">
        <f ca="1" t="shared" si="5"/>
        <v>0</v>
      </c>
      <c r="F25" s="126">
        <f ca="1" t="shared" si="5"/>
        <v>0</v>
      </c>
      <c r="G25" s="126">
        <f ca="1" t="shared" si="5"/>
        <v>0</v>
      </c>
      <c r="H25" s="126">
        <f ca="1" t="shared" si="5"/>
        <v>0</v>
      </c>
      <c r="I25" s="126">
        <f ca="1" t="shared" si="5"/>
        <v>0</v>
      </c>
      <c r="J25" s="126">
        <f ca="1" t="shared" si="5"/>
        <v>0</v>
      </c>
      <c r="K25" s="126">
        <f ca="1" t="shared" si="5"/>
        <v>0</v>
      </c>
      <c r="L25" s="126">
        <f ca="1" t="shared" si="5"/>
        <v>0</v>
      </c>
      <c r="M25" s="237">
        <f ca="1" t="shared" si="5"/>
        <v>0</v>
      </c>
    </row>
    <row r="26" spans="1:13" ht="19.5" customHeight="1">
      <c r="A26" s="244" t="s">
        <v>128</v>
      </c>
      <c r="B26" s="124" t="s">
        <v>129</v>
      </c>
      <c r="C26" s="236">
        <f t="shared" si="4"/>
        <v>0</v>
      </c>
      <c r="D26" s="126">
        <f ca="1" t="shared" si="5"/>
        <v>0</v>
      </c>
      <c r="E26" s="126">
        <f ca="1" t="shared" si="5"/>
        <v>0</v>
      </c>
      <c r="F26" s="126">
        <f ca="1" t="shared" si="5"/>
        <v>0</v>
      </c>
      <c r="G26" s="126">
        <f ca="1" t="shared" si="5"/>
        <v>0</v>
      </c>
      <c r="H26" s="126">
        <f ca="1" t="shared" si="5"/>
        <v>0</v>
      </c>
      <c r="I26" s="126">
        <f ca="1" t="shared" si="5"/>
        <v>0</v>
      </c>
      <c r="J26" s="126">
        <f ca="1" t="shared" si="5"/>
        <v>0</v>
      </c>
      <c r="K26" s="126">
        <f ca="1" t="shared" si="5"/>
        <v>0</v>
      </c>
      <c r="L26" s="126">
        <f ca="1" t="shared" si="5"/>
        <v>0</v>
      </c>
      <c r="M26" s="237">
        <f ca="1" t="shared" si="5"/>
        <v>0</v>
      </c>
    </row>
    <row r="27" spans="1:13" ht="19.5" customHeight="1">
      <c r="A27" s="242"/>
      <c r="B27" s="119"/>
      <c r="C27" s="230"/>
      <c r="D27" s="127"/>
      <c r="E27" s="127"/>
      <c r="F27" s="127"/>
      <c r="G27" s="127"/>
      <c r="H27" s="127"/>
      <c r="I27" s="127"/>
      <c r="J27" s="127"/>
      <c r="K27" s="127"/>
      <c r="L27" s="127"/>
      <c r="M27" s="238"/>
    </row>
    <row r="28" spans="1:13" ht="19.5" customHeight="1">
      <c r="A28" s="244" t="s">
        <v>130</v>
      </c>
      <c r="B28" s="124" t="s">
        <v>93</v>
      </c>
      <c r="C28" s="236">
        <f t="shared" si="4"/>
        <v>0</v>
      </c>
      <c r="D28" s="126">
        <f ca="1" t="shared" si="6" ref="D28:M33">INDIRECT(CONCATENATE("Part",D$8,"_Finance!",$A28))</f>
        <v>0</v>
      </c>
      <c r="E28" s="126">
        <f ca="1" t="shared" si="6"/>
        <v>0</v>
      </c>
      <c r="F28" s="126">
        <f ca="1" t="shared" si="6"/>
        <v>0</v>
      </c>
      <c r="G28" s="126">
        <f ca="1" t="shared" si="6"/>
        <v>0</v>
      </c>
      <c r="H28" s="126">
        <f ca="1" t="shared" si="6"/>
        <v>0</v>
      </c>
      <c r="I28" s="126">
        <f ca="1" t="shared" si="6"/>
        <v>0</v>
      </c>
      <c r="J28" s="126">
        <f ca="1" t="shared" si="6"/>
        <v>0</v>
      </c>
      <c r="K28" s="126">
        <f ca="1" t="shared" si="6"/>
        <v>0</v>
      </c>
      <c r="L28" s="126">
        <f ca="1" t="shared" si="6"/>
        <v>0</v>
      </c>
      <c r="M28" s="237">
        <f ca="1" t="shared" si="6"/>
        <v>0</v>
      </c>
    </row>
    <row r="29" spans="1:13" ht="19.5" customHeight="1">
      <c r="A29" s="244" t="s">
        <v>131</v>
      </c>
      <c r="B29" s="124" t="s">
        <v>94</v>
      </c>
      <c r="C29" s="236">
        <f t="shared" si="4"/>
        <v>0</v>
      </c>
      <c r="D29" s="126">
        <f ca="1" t="shared" si="6"/>
        <v>0</v>
      </c>
      <c r="E29" s="126">
        <f ca="1" t="shared" si="6"/>
        <v>0</v>
      </c>
      <c r="F29" s="126">
        <f ca="1" t="shared" si="6"/>
        <v>0</v>
      </c>
      <c r="G29" s="126">
        <f ca="1" t="shared" si="6"/>
        <v>0</v>
      </c>
      <c r="H29" s="126">
        <f ca="1" t="shared" si="6"/>
        <v>0</v>
      </c>
      <c r="I29" s="126">
        <f ca="1" t="shared" si="6"/>
        <v>0</v>
      </c>
      <c r="J29" s="126">
        <f ca="1" t="shared" si="6"/>
        <v>0</v>
      </c>
      <c r="K29" s="126">
        <f ca="1" t="shared" si="6"/>
        <v>0</v>
      </c>
      <c r="L29" s="126">
        <f ca="1" t="shared" si="6"/>
        <v>0</v>
      </c>
      <c r="M29" s="237">
        <f ca="1" t="shared" si="6"/>
        <v>0</v>
      </c>
    </row>
    <row r="30" spans="1:13" ht="19.5" customHeight="1">
      <c r="A30" s="244" t="s">
        <v>132</v>
      </c>
      <c r="B30" s="124" t="s">
        <v>179</v>
      </c>
      <c r="C30" s="236">
        <f t="shared" si="4"/>
        <v>0</v>
      </c>
      <c r="D30" s="126">
        <f ca="1" t="shared" si="6"/>
        <v>0</v>
      </c>
      <c r="E30" s="126">
        <f ca="1" t="shared" si="6"/>
        <v>0</v>
      </c>
      <c r="F30" s="126">
        <f ca="1" t="shared" si="6"/>
        <v>0</v>
      </c>
      <c r="G30" s="126">
        <f ca="1" t="shared" si="6"/>
        <v>0</v>
      </c>
      <c r="H30" s="126">
        <f ca="1" t="shared" si="6"/>
        <v>0</v>
      </c>
      <c r="I30" s="126">
        <f ca="1" t="shared" si="6"/>
        <v>0</v>
      </c>
      <c r="J30" s="126">
        <f ca="1" t="shared" si="6"/>
        <v>0</v>
      </c>
      <c r="K30" s="126">
        <f ca="1" t="shared" si="6"/>
        <v>0</v>
      </c>
      <c r="L30" s="126">
        <f ca="1" t="shared" si="6"/>
        <v>0</v>
      </c>
      <c r="M30" s="237">
        <f ca="1" t="shared" si="6"/>
        <v>0</v>
      </c>
    </row>
    <row r="31" spans="1:13" ht="19.5" customHeight="1">
      <c r="A31" s="244" t="s">
        <v>190</v>
      </c>
      <c r="B31" s="124" t="s">
        <v>95</v>
      </c>
      <c r="C31" s="236">
        <f t="shared" si="4"/>
        <v>0</v>
      </c>
      <c r="D31" s="126">
        <f ca="1" t="shared" si="6"/>
        <v>0</v>
      </c>
      <c r="E31" s="126">
        <f ca="1" t="shared" si="6"/>
        <v>0</v>
      </c>
      <c r="F31" s="126">
        <f ca="1" t="shared" si="6"/>
        <v>0</v>
      </c>
      <c r="G31" s="126">
        <f ca="1" t="shared" si="6"/>
        <v>0</v>
      </c>
      <c r="H31" s="126">
        <f ca="1" t="shared" si="6"/>
        <v>0</v>
      </c>
      <c r="I31" s="126">
        <f ca="1" t="shared" si="6"/>
        <v>0</v>
      </c>
      <c r="J31" s="126">
        <f ca="1" t="shared" si="6"/>
        <v>0</v>
      </c>
      <c r="K31" s="126">
        <f ca="1" t="shared" si="6"/>
        <v>0</v>
      </c>
      <c r="L31" s="126">
        <f ca="1" t="shared" si="6"/>
        <v>0</v>
      </c>
      <c r="M31" s="237">
        <f ca="1" t="shared" si="6"/>
        <v>0</v>
      </c>
    </row>
    <row r="32" spans="1:13" ht="12.75">
      <c r="A32" s="244" t="s">
        <v>191</v>
      </c>
      <c r="B32" s="124" t="s">
        <v>193</v>
      </c>
      <c r="C32" s="236">
        <f t="shared" si="4"/>
        <v>0</v>
      </c>
      <c r="D32" s="126" t="str">
        <f ca="1" t="shared" si="6"/>
        <v>na</v>
      </c>
      <c r="E32" s="126" t="str">
        <f ca="1" t="shared" si="6"/>
        <v>na</v>
      </c>
      <c r="F32" s="126" t="str">
        <f ca="1" t="shared" si="6"/>
        <v>na</v>
      </c>
      <c r="G32" s="126" t="str">
        <f ca="1" t="shared" si="6"/>
        <v>na</v>
      </c>
      <c r="H32" s="126" t="str">
        <f ca="1" t="shared" si="6"/>
        <v>na</v>
      </c>
      <c r="I32" s="126" t="str">
        <f ca="1" t="shared" si="6"/>
        <v>na</v>
      </c>
      <c r="J32" s="126" t="str">
        <f ca="1" t="shared" si="6"/>
        <v>na</v>
      </c>
      <c r="K32" s="126" t="str">
        <f ca="1" t="shared" si="6"/>
        <v>na</v>
      </c>
      <c r="L32" s="126" t="str">
        <f ca="1" t="shared" si="6"/>
        <v>na</v>
      </c>
      <c r="M32" s="237" t="str">
        <f ca="1" t="shared" si="6"/>
        <v>na</v>
      </c>
    </row>
    <row r="33" spans="1:13" ht="13.5" thickBot="1">
      <c r="A33" s="245" t="s">
        <v>192</v>
      </c>
      <c r="B33" s="128" t="s">
        <v>194</v>
      </c>
      <c r="C33" s="239">
        <f t="shared" si="4"/>
        <v>0</v>
      </c>
      <c r="D33" s="129" t="str">
        <f ca="1" t="shared" si="6"/>
        <v>na</v>
      </c>
      <c r="E33" s="129" t="str">
        <f ca="1" t="shared" si="6"/>
        <v>na</v>
      </c>
      <c r="F33" s="129" t="str">
        <f ca="1" t="shared" si="6"/>
        <v>na</v>
      </c>
      <c r="G33" s="129" t="str">
        <f ca="1" t="shared" si="6"/>
        <v>na</v>
      </c>
      <c r="H33" s="129" t="str">
        <f ca="1" t="shared" si="6"/>
        <v>na</v>
      </c>
      <c r="I33" s="129" t="str">
        <f ca="1" t="shared" si="6"/>
        <v>na</v>
      </c>
      <c r="J33" s="129" t="str">
        <f ca="1" t="shared" si="6"/>
        <v>na</v>
      </c>
      <c r="K33" s="129" t="str">
        <f ca="1" t="shared" si="6"/>
        <v>na</v>
      </c>
      <c r="L33" s="129" t="str">
        <f ca="1" t="shared" si="6"/>
        <v>na</v>
      </c>
      <c r="M33" s="240" t="str">
        <f ca="1" t="shared" si="6"/>
        <v>na</v>
      </c>
    </row>
    <row r="34" ht="13.5" thickTop="1"/>
  </sheetData>
  <mergeCells count="1">
    <mergeCell ref="B2:H2"/>
  </mergeCells>
  <printOptions/>
  <pageMargins left="0.75" right="0.75" top="1" bottom="1" header="0.4921259845" footer="0.4921259845"/>
  <pageSetup fitToHeight="1" fitToWidth="1" horizontalDpi="1200" verticalDpi="12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82"/>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25</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2:B2"/>
    <mergeCell ref="A73:B73"/>
    <mergeCell ref="A81:B81"/>
    <mergeCell ref="A82:B82"/>
    <mergeCell ref="A7:B7"/>
    <mergeCell ref="A31:B31"/>
    <mergeCell ref="A45:B45"/>
    <mergeCell ref="A59:B59"/>
    <mergeCell ref="A22:B22"/>
  </mergeCells>
  <printOptions/>
  <pageMargins left="0.75" right="0.75" top="1" bottom="1" header="0.4921259845" footer="0.4921259845"/>
  <pageSetup fitToHeight="0" fitToWidth="1" horizontalDpi="1200" verticalDpi="1200" orientation="portrait" paperSize="9" scale="97" r:id="rId1"/>
  <headerFooter alignWithMargins="0">
    <oddFooter>&amp;LAppel à projets ANR-07-MDCO&amp;C&amp;P&amp;RFiche partenaire (C)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zoomScale="75" zoomScaleNormal="75" workbookViewId="0" topLeftCell="A1">
      <selection activeCell="A7" sqref="A7: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25</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180">
        <f>SUM(A29:A40)</f>
        <v>0</v>
      </c>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A9:K9"/>
    <mergeCell ref="A1:K1"/>
    <mergeCell ref="A26:K26"/>
    <mergeCell ref="C27:I27"/>
    <mergeCell ref="C10:G10"/>
  </mergeCells>
  <printOptions/>
  <pageMargins left="0.75" right="0.75" top="1" bottom="1" header="0.4921259845" footer="0.4921259845"/>
  <pageSetup fitToHeight="0" fitToWidth="1" horizontalDpi="1200" verticalDpi="1200" orientation="portrait" paperSize="9" scale="59" r:id="rId1"/>
  <headerFooter alignWithMargins="0">
    <oddFooter>&amp;LAppel à projets ANR-07-MDCO&amp;C&amp;P&amp;RFiche partenaire (C)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92"/>
  <sheetViews>
    <sheetView workbookViewId="0" topLeftCell="A43">
      <selection activeCell="A1" sqref="A1:IV61"/>
    </sheetView>
  </sheetViews>
  <sheetFormatPr defaultColWidth="11.421875" defaultRowHeight="12.75"/>
  <cols>
    <col min="1" max="1" width="24.28125" style="20" customWidth="1"/>
    <col min="2" max="2" width="18.28125" style="20" customWidth="1"/>
    <col min="3" max="3" width="10.28125" style="20" customWidth="1"/>
    <col min="4" max="4" width="6.8515625" style="20" customWidth="1"/>
    <col min="5" max="5" width="13.8515625" style="20" customWidth="1"/>
    <col min="6" max="6" width="38.28125" style="20" customWidth="1"/>
    <col min="7" max="7" width="2.7109375" style="20" customWidth="1"/>
    <col min="8" max="8" width="73.28125" style="200" customWidth="1"/>
    <col min="9" max="16384" width="13.8515625" style="20" customWidth="1"/>
  </cols>
  <sheetData>
    <row r="1" spans="1:8" ht="39" customHeight="1" thickBot="1" thickTop="1">
      <c r="A1" s="326" t="s">
        <v>199</v>
      </c>
      <c r="B1" s="327"/>
      <c r="C1" s="327"/>
      <c r="D1" s="327"/>
      <c r="E1" s="327"/>
      <c r="F1" s="340"/>
      <c r="H1" s="199" t="s">
        <v>137</v>
      </c>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25</v>
      </c>
      <c r="C4" s="47"/>
      <c r="D4" s="47"/>
      <c r="E4" s="47"/>
      <c r="F4" s="47"/>
    </row>
    <row r="5" spans="1:6" ht="39" thickBot="1">
      <c r="A5" s="50" t="s">
        <v>55</v>
      </c>
      <c r="B5" s="162">
        <f ca="1">INDIRECT(CONCATENATE("Part",B4,"_Administratif!","B9"))</f>
        <v>0</v>
      </c>
      <c r="C5" s="47"/>
      <c r="D5" s="47"/>
      <c r="E5" s="47"/>
      <c r="F5" s="47"/>
    </row>
    <row r="6" spans="1:8" ht="27" thickBot="1" thickTop="1">
      <c r="A6" s="50" t="s">
        <v>47</v>
      </c>
      <c r="B6" s="163">
        <f ca="1">INDIRECT(CONCATENATE("Part",B4,"_Administratif!","B23"))</f>
        <v>0</v>
      </c>
      <c r="C6" s="47"/>
      <c r="D6" s="47"/>
      <c r="E6" s="350" t="s">
        <v>56</v>
      </c>
      <c r="F6" s="352"/>
      <c r="H6" s="201"/>
    </row>
    <row r="7" spans="1:8" ht="14.25" thickBot="1" thickTop="1">
      <c r="A7" s="53"/>
      <c r="B7" s="53"/>
      <c r="C7" s="47"/>
      <c r="D7" s="47"/>
      <c r="E7" s="54"/>
      <c r="F7" s="55"/>
      <c r="H7" s="202"/>
    </row>
    <row r="8" spans="1:8" ht="14.25" thickBot="1" thickTop="1">
      <c r="A8" s="347" t="s">
        <v>162</v>
      </c>
      <c r="B8" s="349"/>
      <c r="C8" s="47"/>
      <c r="D8" s="47"/>
      <c r="E8" s="47"/>
      <c r="F8" s="47"/>
      <c r="H8" s="202"/>
    </row>
    <row r="9" spans="1:8" ht="30" customHeight="1" thickBot="1" thickTop="1">
      <c r="A9" s="106" t="s">
        <v>246</v>
      </c>
      <c r="B9" s="164">
        <f ca="1">IF(INDIRECT(CONCATENATE("Part",B4,"_Administratif!","B10"))="PUBLIC","X","")</f>
      </c>
      <c r="C9" s="47"/>
      <c r="D9" s="47"/>
      <c r="E9" s="347" t="s">
        <v>247</v>
      </c>
      <c r="F9" s="349"/>
      <c r="H9" s="202"/>
    </row>
    <row r="10" spans="1:8" ht="14.25" thickBot="1" thickTop="1">
      <c r="A10" s="50" t="s">
        <v>248</v>
      </c>
      <c r="B10" s="274">
        <f ca="1">IF(INDIRECT(CONCATENATE("Part",B4,"_Administratif!","B10"))="PRIVE","X","")</f>
      </c>
      <c r="C10" s="47"/>
      <c r="D10" s="47"/>
      <c r="E10" s="48" t="s">
        <v>57</v>
      </c>
      <c r="F10" s="57"/>
      <c r="H10" s="202"/>
    </row>
    <row r="11" spans="1:8" ht="26.25" thickTop="1">
      <c r="A11" s="53"/>
      <c r="B11" s="53"/>
      <c r="C11" s="47"/>
      <c r="D11" s="47"/>
      <c r="E11" s="49" t="s">
        <v>58</v>
      </c>
      <c r="F11" s="58"/>
      <c r="H11" s="202"/>
    </row>
    <row r="12" spans="1:8" ht="12.75">
      <c r="A12" s="59"/>
      <c r="B12" s="59"/>
      <c r="C12" s="60"/>
      <c r="D12" s="47"/>
      <c r="E12" s="49" t="s">
        <v>59</v>
      </c>
      <c r="F12" s="58"/>
      <c r="H12" s="202"/>
    </row>
    <row r="13" spans="1:8" ht="13.5" thickBot="1">
      <c r="A13" s="59"/>
      <c r="B13" s="59"/>
      <c r="C13" s="60"/>
      <c r="D13" s="47"/>
      <c r="E13" s="56" t="s">
        <v>60</v>
      </c>
      <c r="F13" s="61"/>
      <c r="H13" s="202"/>
    </row>
    <row r="14" spans="5:8" ht="14.25" thickBot="1" thickTop="1">
      <c r="E14" s="97"/>
      <c r="F14" s="97"/>
      <c r="H14" s="202"/>
    </row>
    <row r="15" spans="1:8" ht="67.5" customHeight="1" thickBot="1" thickTop="1">
      <c r="A15" s="62" t="s">
        <v>61</v>
      </c>
      <c r="B15" s="63"/>
      <c r="C15" s="64" t="s">
        <v>163</v>
      </c>
      <c r="D15" s="64" t="s">
        <v>62</v>
      </c>
      <c r="E15" s="63" t="s">
        <v>63</v>
      </c>
      <c r="F15" s="65"/>
      <c r="H15" s="203" t="s">
        <v>228</v>
      </c>
    </row>
    <row r="16" spans="1:8" ht="13.5" thickBot="1">
      <c r="A16" s="66"/>
      <c r="B16" s="67"/>
      <c r="C16" s="67"/>
      <c r="D16" s="67"/>
      <c r="E16" s="67"/>
      <c r="F16" s="68"/>
      <c r="H16" s="204"/>
    </row>
    <row r="17" spans="1:8" ht="12.75">
      <c r="A17" s="69" t="s">
        <v>65</v>
      </c>
      <c r="B17" s="70" t="s">
        <v>66</v>
      </c>
      <c r="C17" s="71">
        <v>0</v>
      </c>
      <c r="D17" s="181">
        <f ca="1">INDIRECT(CONCATENATE("Part",$B$4,"_Personnel!","$C24"))</f>
        <v>0</v>
      </c>
      <c r="E17" s="72">
        <f>ROUND(C17*D17,0)</f>
        <v>0</v>
      </c>
      <c r="F17" s="186"/>
      <c r="H17" s="204" t="s">
        <v>182</v>
      </c>
    </row>
    <row r="18" spans="1:8" ht="12.75">
      <c r="A18" s="73"/>
      <c r="B18" s="74" t="s">
        <v>67</v>
      </c>
      <c r="C18" s="75">
        <v>0</v>
      </c>
      <c r="D18" s="182">
        <f ca="1">INDIRECT(CONCATENATE("Part",$B$4,"_Personnel!","$D24"))</f>
        <v>0</v>
      </c>
      <c r="E18" s="76">
        <f>ROUND(C18*D18,0)</f>
        <v>0</v>
      </c>
      <c r="F18" s="187"/>
      <c r="H18" s="204" t="s">
        <v>182</v>
      </c>
    </row>
    <row r="19" spans="1:8" ht="25.5">
      <c r="A19" s="73"/>
      <c r="B19" s="74" t="s">
        <v>69</v>
      </c>
      <c r="C19" s="75">
        <v>0</v>
      </c>
      <c r="D19" s="182">
        <f ca="1">INDIRECT(CONCATENATE("Part",$B$4,"_Personnel!","$E24"))</f>
        <v>0</v>
      </c>
      <c r="E19" s="76">
        <f>ROUND(C19*D19,0)</f>
        <v>0</v>
      </c>
      <c r="F19" s="187"/>
      <c r="H19" s="204" t="s">
        <v>182</v>
      </c>
    </row>
    <row r="20" spans="1:8" ht="12.75">
      <c r="A20" s="73"/>
      <c r="B20" s="74" t="s">
        <v>70</v>
      </c>
      <c r="C20" s="75">
        <v>0</v>
      </c>
      <c r="D20" s="182">
        <f ca="1">INDIRECT(CONCATENATE("Part",$B$4,"_Personnel!","$F24"))</f>
        <v>0</v>
      </c>
      <c r="E20" s="76">
        <f>ROUND(C20*D20,0)</f>
        <v>0</v>
      </c>
      <c r="F20" s="187"/>
      <c r="H20" s="204" t="s">
        <v>182</v>
      </c>
    </row>
    <row r="21" spans="1:8" ht="13.5" thickBot="1">
      <c r="A21" s="73"/>
      <c r="B21" s="74" t="s">
        <v>71</v>
      </c>
      <c r="C21" s="75">
        <v>0</v>
      </c>
      <c r="D21" s="182">
        <f ca="1">INDIRECT(CONCATENATE("Part",$B$4,"_Personnel!","$G24"))</f>
        <v>0</v>
      </c>
      <c r="E21" s="86">
        <f>ROUND(C21*D21,0)</f>
        <v>0</v>
      </c>
      <c r="F21" s="187"/>
      <c r="H21" s="204" t="s">
        <v>182</v>
      </c>
    </row>
    <row r="22" spans="1:8" ht="14.25" thickBot="1" thickTop="1">
      <c r="A22" s="77"/>
      <c r="B22" s="78" t="s">
        <v>72</v>
      </c>
      <c r="C22" s="79"/>
      <c r="D22" s="80"/>
      <c r="E22" s="166">
        <f>ROUND(SUM(E17:E21),0)</f>
        <v>0</v>
      </c>
      <c r="F22" s="82"/>
      <c r="H22" s="204"/>
    </row>
    <row r="23" spans="1:8" ht="13.5" thickBot="1">
      <c r="A23" s="66"/>
      <c r="B23" s="67"/>
      <c r="C23" s="67"/>
      <c r="D23" s="67"/>
      <c r="E23" s="67"/>
      <c r="F23" s="68"/>
      <c r="H23" s="204"/>
    </row>
    <row r="24" spans="1:8" ht="38.25">
      <c r="A24" s="69" t="s">
        <v>73</v>
      </c>
      <c r="B24" s="70" t="s">
        <v>74</v>
      </c>
      <c r="C24" s="71">
        <v>0</v>
      </c>
      <c r="D24" s="181">
        <f ca="1">INDIRECT(CONCATENATE("Part",$B$4,"_Personnel!","$C41"))</f>
        <v>0</v>
      </c>
      <c r="E24" s="72">
        <f>ROUND(C24*D24,0)</f>
        <v>0</v>
      </c>
      <c r="F24" s="186"/>
      <c r="H24" s="204" t="s">
        <v>182</v>
      </c>
    </row>
    <row r="25" spans="1:8" ht="12.75">
      <c r="A25" s="73"/>
      <c r="B25" s="74" t="s">
        <v>75</v>
      </c>
      <c r="C25" s="75">
        <v>0</v>
      </c>
      <c r="D25" s="182">
        <f ca="1">INDIRECT(CONCATENATE("Part",$B$4,"_Personnel!","$D41"))</f>
        <v>0</v>
      </c>
      <c r="E25" s="76">
        <f aca="true" t="shared" si="0" ref="E25:E30">ROUND(C25*D25,0)</f>
        <v>0</v>
      </c>
      <c r="F25" s="187"/>
      <c r="H25" s="204" t="s">
        <v>182</v>
      </c>
    </row>
    <row r="26" spans="1:8" ht="12.75">
      <c r="A26" s="73"/>
      <c r="B26" s="74" t="s">
        <v>76</v>
      </c>
      <c r="C26" s="75">
        <v>0</v>
      </c>
      <c r="D26" s="182">
        <f ca="1">INDIRECT(CONCATENATE("Part",$B$4,"_Personnel!","$E41"))</f>
        <v>0</v>
      </c>
      <c r="E26" s="76">
        <f t="shared" si="0"/>
        <v>0</v>
      </c>
      <c r="F26" s="187"/>
      <c r="H26" s="204" t="s">
        <v>182</v>
      </c>
    </row>
    <row r="27" spans="1:8" ht="12.75">
      <c r="A27" s="73"/>
      <c r="B27" s="74" t="s">
        <v>77</v>
      </c>
      <c r="C27" s="75">
        <v>0</v>
      </c>
      <c r="D27" s="182">
        <f ca="1">INDIRECT(CONCATENATE("Part",$B$4,"_Personnel!","$F41"))</f>
        <v>0</v>
      </c>
      <c r="E27" s="76">
        <f t="shared" si="0"/>
        <v>0</v>
      </c>
      <c r="F27" s="187"/>
      <c r="H27" s="204" t="s">
        <v>182</v>
      </c>
    </row>
    <row r="28" spans="1:8" ht="12.75">
      <c r="A28" s="73"/>
      <c r="B28" s="74" t="s">
        <v>78</v>
      </c>
      <c r="C28" s="75">
        <v>0</v>
      </c>
      <c r="D28" s="182">
        <f ca="1">INDIRECT(CONCATENATE("Part",$B$4,"_Personnel!","$G41"))</f>
        <v>0</v>
      </c>
      <c r="E28" s="76">
        <f t="shared" si="0"/>
        <v>0</v>
      </c>
      <c r="F28" s="187"/>
      <c r="H28" s="204" t="s">
        <v>182</v>
      </c>
    </row>
    <row r="29" spans="1:8" ht="12.75">
      <c r="A29" s="73"/>
      <c r="B29" s="74" t="s">
        <v>79</v>
      </c>
      <c r="C29" s="75">
        <v>0</v>
      </c>
      <c r="D29" s="182">
        <f ca="1">INDIRECT(CONCATENATE("Part",$B$4,"_Personnel!","$H41"))</f>
        <v>0</v>
      </c>
      <c r="E29" s="76">
        <f t="shared" si="0"/>
        <v>0</v>
      </c>
      <c r="F29" s="187"/>
      <c r="H29" s="204" t="s">
        <v>182</v>
      </c>
    </row>
    <row r="30" spans="1:8" ht="13.5" thickBot="1">
      <c r="A30" s="83"/>
      <c r="B30" s="84" t="s">
        <v>60</v>
      </c>
      <c r="C30" s="85">
        <v>0</v>
      </c>
      <c r="D30" s="182">
        <f ca="1">INDIRECT(CONCATENATE("Part",$B$4,"_Personnel!","$I41"))</f>
        <v>0</v>
      </c>
      <c r="E30" s="96">
        <f t="shared" si="0"/>
        <v>0</v>
      </c>
      <c r="F30" s="187"/>
      <c r="H30" s="204" t="s">
        <v>182</v>
      </c>
    </row>
    <row r="31" spans="1:8" ht="14.25" thickBot="1" thickTop="1">
      <c r="A31" s="87"/>
      <c r="B31" s="88" t="s">
        <v>72</v>
      </c>
      <c r="C31" s="89"/>
      <c r="D31" s="89"/>
      <c r="E31" s="165">
        <f>ROUND(SUM(E24:E30),0)</f>
        <v>0</v>
      </c>
      <c r="F31" s="90"/>
      <c r="H31" s="205"/>
    </row>
    <row r="32" ht="14.25" thickBot="1" thickTop="1">
      <c r="H32" s="206"/>
    </row>
    <row r="33" spans="1:8" ht="55.5" customHeight="1" thickBot="1" thickTop="1">
      <c r="A33" s="62" t="s">
        <v>80</v>
      </c>
      <c r="B33" s="63"/>
      <c r="C33" s="63"/>
      <c r="D33" s="63"/>
      <c r="E33" s="63" t="s">
        <v>188</v>
      </c>
      <c r="F33" s="65" t="s">
        <v>64</v>
      </c>
      <c r="H33" s="207" t="s">
        <v>176</v>
      </c>
    </row>
    <row r="34" spans="1:8" ht="13.5" thickBot="1">
      <c r="A34" s="66"/>
      <c r="B34" s="67"/>
      <c r="C34" s="67"/>
      <c r="D34" s="67"/>
      <c r="E34" s="67"/>
      <c r="F34" s="68"/>
      <c r="H34" s="204"/>
    </row>
    <row r="35" spans="1:8" ht="42.75" customHeight="1">
      <c r="A35" s="69" t="s">
        <v>164</v>
      </c>
      <c r="B35" s="74" t="s">
        <v>81</v>
      </c>
      <c r="C35" s="74"/>
      <c r="D35" s="74"/>
      <c r="E35" s="75">
        <v>0</v>
      </c>
      <c r="F35" s="58"/>
      <c r="H35" s="204" t="s">
        <v>249</v>
      </c>
    </row>
    <row r="36" spans="1:8" ht="42.75" customHeight="1">
      <c r="A36" s="73"/>
      <c r="B36" s="74" t="s">
        <v>82</v>
      </c>
      <c r="C36" s="74"/>
      <c r="D36" s="74"/>
      <c r="E36" s="75">
        <v>0</v>
      </c>
      <c r="F36" s="58"/>
      <c r="H36" s="204" t="s">
        <v>68</v>
      </c>
    </row>
    <row r="37" spans="1:8" ht="42.75" customHeight="1">
      <c r="A37" s="73"/>
      <c r="B37" s="74" t="s">
        <v>83</v>
      </c>
      <c r="C37" s="74"/>
      <c r="D37" s="74"/>
      <c r="E37" s="75">
        <v>0</v>
      </c>
      <c r="F37" s="58"/>
      <c r="H37" s="204" t="s">
        <v>68</v>
      </c>
    </row>
    <row r="38" spans="1:8" ht="13.5" thickBot="1">
      <c r="A38" s="77"/>
      <c r="B38" s="78" t="s">
        <v>72</v>
      </c>
      <c r="C38" s="80"/>
      <c r="D38" s="80"/>
      <c r="E38" s="81">
        <f>E35+E36+E37</f>
        <v>0</v>
      </c>
      <c r="F38" s="82"/>
      <c r="H38" s="205"/>
    </row>
    <row r="39" spans="1:8" ht="13.5" thickBot="1">
      <c r="A39" s="66"/>
      <c r="B39" s="67"/>
      <c r="C39" s="67"/>
      <c r="D39" s="67"/>
      <c r="E39" s="67"/>
      <c r="F39" s="68"/>
      <c r="H39" s="206"/>
    </row>
    <row r="40" spans="1:8" ht="27" thickBot="1" thickTop="1">
      <c r="A40" s="91" t="s">
        <v>84</v>
      </c>
      <c r="B40" s="92" t="s">
        <v>72</v>
      </c>
      <c r="C40" s="93"/>
      <c r="D40" s="196" t="str">
        <f>IF(E$54&lt;&gt;0,E40/E$54,"na")</f>
        <v>na</v>
      </c>
      <c r="E40" s="94">
        <v>0</v>
      </c>
      <c r="F40" s="95"/>
      <c r="H40" s="203" t="s">
        <v>177</v>
      </c>
    </row>
    <row r="41" spans="1:8" ht="13.5" thickBot="1">
      <c r="A41" s="66"/>
      <c r="B41" s="67"/>
      <c r="C41" s="67"/>
      <c r="D41" s="67"/>
      <c r="E41" s="67"/>
      <c r="F41" s="68"/>
      <c r="H41" s="208"/>
    </row>
    <row r="42" spans="1:8" ht="38.25" customHeight="1" thickBot="1">
      <c r="A42" s="91" t="s">
        <v>86</v>
      </c>
      <c r="B42" s="92" t="s">
        <v>72</v>
      </c>
      <c r="C42" s="93"/>
      <c r="D42" s="196" t="str">
        <f>IF(E$54&lt;&gt;0,E42/E$54,"na")</f>
        <v>na</v>
      </c>
      <c r="E42" s="94">
        <v>0</v>
      </c>
      <c r="F42" s="95"/>
      <c r="H42" s="204" t="s">
        <v>177</v>
      </c>
    </row>
    <row r="43" spans="1:8" ht="12.75">
      <c r="A43" s="66"/>
      <c r="B43" s="67"/>
      <c r="C43" s="67"/>
      <c r="D43" s="67"/>
      <c r="E43" s="67"/>
      <c r="F43" s="68"/>
      <c r="H43" s="204"/>
    </row>
    <row r="44" spans="1:8" ht="51">
      <c r="A44" s="49" t="s">
        <v>87</v>
      </c>
      <c r="B44" s="74" t="s">
        <v>88</v>
      </c>
      <c r="C44" s="74"/>
      <c r="D44" s="84"/>
      <c r="E44" s="75">
        <v>0</v>
      </c>
      <c r="F44" s="58"/>
      <c r="H44" s="204" t="s">
        <v>89</v>
      </c>
    </row>
    <row r="45" spans="1:8" ht="38.25">
      <c r="A45" s="73"/>
      <c r="B45" s="74" t="s">
        <v>90</v>
      </c>
      <c r="C45" s="74"/>
      <c r="D45" s="276" t="str">
        <f>IF(E$54&lt;&gt;0,E45/E$54,"na")</f>
        <v>na</v>
      </c>
      <c r="E45" s="75">
        <v>0</v>
      </c>
      <c r="F45" s="58"/>
      <c r="H45" s="204" t="s">
        <v>85</v>
      </c>
    </row>
    <row r="46" spans="1:8" s="97" customFormat="1" ht="13.5" thickBot="1">
      <c r="A46" s="87"/>
      <c r="B46" s="88" t="s">
        <v>72</v>
      </c>
      <c r="C46" s="89"/>
      <c r="D46" s="275"/>
      <c r="E46" s="96">
        <f>E44+E45</f>
        <v>0</v>
      </c>
      <c r="F46" s="90"/>
      <c r="H46" s="205"/>
    </row>
    <row r="47" spans="1:8" s="97" customFormat="1" ht="14.25" thickBot="1" thickTop="1">
      <c r="A47" s="98"/>
      <c r="B47" s="99"/>
      <c r="C47" s="99"/>
      <c r="D47" s="99"/>
      <c r="E47" s="100"/>
      <c r="F47" s="101"/>
      <c r="H47" s="206"/>
    </row>
    <row r="48" spans="1:9" ht="51" customHeight="1" thickBot="1" thickTop="1">
      <c r="A48" s="51" t="s">
        <v>183</v>
      </c>
      <c r="B48" s="102" t="s">
        <v>72</v>
      </c>
      <c r="C48" s="103"/>
      <c r="D48" s="103"/>
      <c r="E48" s="288">
        <v>0</v>
      </c>
      <c r="F48" s="289" t="str">
        <f>CONCATENATE("Pour information, et à titre indicatif, le montant maximum des frais forfaitaires est de ",I48," €")</f>
        <v>Pour information, et à titre indicatif, le montant maximum des frais forfaitaires est de 0 €</v>
      </c>
      <c r="H48" s="209" t="s">
        <v>250</v>
      </c>
      <c r="I48" s="290">
        <f>ROUND(IF(AND(B$9="X",F$7&lt;&gt;"X"),($E$31+$E$38+$E$40+$E$42+$E$46)*0.04,0)+IF(AND(B$10="X",F$10="X"),0.04*$E$38+0.08*($E$22+$E$31+$E$40+$E$42+$E$46),0)+IF(AND(B$10="X",F$11="X"),0.68*($E$31+$E$22)+0.07*($E$38+$E$40+$E$42+$E$46),0)+IF(AND(B$10="X",F$12="X"),0.04*$E$38+0.08*($E$22+$E$31+$E$40+$E$42+$E$46),0)+IF(AND(B$10="X",F$13="X"),0.68*($E$31+$E$22)+0.07*($E$38+$E$40+$E$42+$E$46),0)+IF(AND(B$9="X",F$7="X"),0.68*($E$31+$E$22)+0.07*($E$38+$E$40+$E$42+$E$46),0),0)</f>
        <v>0</v>
      </c>
    </row>
    <row r="49" ht="14.25" thickBot="1" thickTop="1">
      <c r="H49" s="206"/>
    </row>
    <row r="50" spans="1:8" ht="39.75" customHeight="1" thickBot="1" thickTop="1">
      <c r="A50" s="51" t="s">
        <v>91</v>
      </c>
      <c r="B50" s="103" t="s">
        <v>92</v>
      </c>
      <c r="C50" s="103"/>
      <c r="D50" s="103"/>
      <c r="E50" s="104" t="s">
        <v>92</v>
      </c>
      <c r="F50" s="105"/>
      <c r="H50" s="203"/>
    </row>
    <row r="51" spans="1:8" ht="51.75" customHeight="1" thickBot="1" thickTop="1">
      <c r="A51" s="106" t="s">
        <v>184</v>
      </c>
      <c r="B51" s="107"/>
      <c r="C51" s="107"/>
      <c r="D51" s="107"/>
      <c r="E51" s="108">
        <f>E$22+E$31+E$38+E$40+E$42+E$46+E$48</f>
        <v>0</v>
      </c>
      <c r="F51" s="109"/>
      <c r="H51" s="209" t="s">
        <v>178</v>
      </c>
    </row>
    <row r="52" spans="1:8" ht="48" customHeight="1" thickBot="1" thickTop="1">
      <c r="A52" s="50" t="s">
        <v>185</v>
      </c>
      <c r="B52" s="84"/>
      <c r="C52" s="84"/>
      <c r="D52" s="84"/>
      <c r="E52" s="188">
        <f>E$31+E$38+E$40+E$42+E$46+E$48</f>
        <v>0</v>
      </c>
      <c r="F52" s="110"/>
      <c r="H52" s="209" t="s">
        <v>178</v>
      </c>
    </row>
    <row r="53" spans="1:8" ht="48" customHeight="1" thickBot="1" thickTop="1">
      <c r="A53" s="56" t="s">
        <v>179</v>
      </c>
      <c r="B53" s="89"/>
      <c r="C53" s="89"/>
      <c r="D53" s="89"/>
      <c r="E53" s="111">
        <v>0</v>
      </c>
      <c r="F53" s="189"/>
      <c r="H53" s="210" t="s">
        <v>251</v>
      </c>
    </row>
    <row r="54" spans="1:8" ht="39.75" customHeight="1" thickBot="1" thickTop="1">
      <c r="A54" s="51" t="s">
        <v>95</v>
      </c>
      <c r="B54" s="103"/>
      <c r="C54" s="103"/>
      <c r="D54" s="190"/>
      <c r="E54" s="192">
        <v>0</v>
      </c>
      <c r="F54" s="191"/>
      <c r="H54" s="211" t="s">
        <v>175</v>
      </c>
    </row>
    <row r="55" spans="1:8" ht="13.5" thickTop="1">
      <c r="A55" s="193"/>
      <c r="B55" s="194" t="s">
        <v>180</v>
      </c>
      <c r="C55" s="194"/>
      <c r="D55" s="194"/>
      <c r="E55" s="197" t="str">
        <f>IF(E51&lt;&gt;0,E$54/E51,"na")</f>
        <v>na</v>
      </c>
      <c r="F55" s="195"/>
      <c r="H55" s="212"/>
    </row>
    <row r="56" spans="1:8" ht="13.5" thickBot="1">
      <c r="A56" s="87"/>
      <c r="B56" s="89" t="s">
        <v>181</v>
      </c>
      <c r="C56" s="89"/>
      <c r="D56" s="89"/>
      <c r="E56" s="198" t="str">
        <f>IF(E52&lt;&gt;0,E$54/E52,"na")</f>
        <v>na</v>
      </c>
      <c r="F56" s="90"/>
      <c r="H56" s="213"/>
    </row>
    <row r="57" spans="1:8" ht="13.5" thickTop="1">
      <c r="A57" s="67"/>
      <c r="B57" s="67"/>
      <c r="C57" s="67"/>
      <c r="D57" s="67"/>
      <c r="E57" s="47"/>
      <c r="F57" s="67"/>
      <c r="H57" s="206"/>
    </row>
    <row r="58" spans="1:8" ht="132.75" customHeight="1">
      <c r="A58" s="353" t="s">
        <v>252</v>
      </c>
      <c r="B58" s="354"/>
      <c r="C58" s="354"/>
      <c r="D58" s="354"/>
      <c r="E58" s="354"/>
      <c r="F58" s="354"/>
      <c r="H58" s="206"/>
    </row>
    <row r="59" ht="13.5" thickBot="1">
      <c r="H59" s="206"/>
    </row>
    <row r="60" spans="1:8" s="112" customFormat="1" ht="30" customHeight="1" thickTop="1">
      <c r="A60" s="355" t="s">
        <v>35</v>
      </c>
      <c r="B60" s="356"/>
      <c r="C60" s="356"/>
      <c r="D60" s="356"/>
      <c r="E60" s="356"/>
      <c r="F60" s="357"/>
      <c r="H60" s="212"/>
    </row>
    <row r="61" spans="1:8" s="112" customFormat="1" ht="254.25" customHeight="1" thickBot="1">
      <c r="A61" s="358" t="s">
        <v>172</v>
      </c>
      <c r="B61" s="359"/>
      <c r="C61" s="359"/>
      <c r="D61" s="359"/>
      <c r="E61" s="359"/>
      <c r="F61" s="360"/>
      <c r="H61" s="213"/>
    </row>
    <row r="62" ht="13.5" thickTop="1">
      <c r="H62" s="202"/>
    </row>
    <row r="63" ht="12.75">
      <c r="H63" s="202"/>
    </row>
    <row r="64" ht="12.75">
      <c r="H64" s="202"/>
    </row>
    <row r="65" ht="12.75">
      <c r="H65" s="202"/>
    </row>
    <row r="66" ht="12.75">
      <c r="H66" s="202"/>
    </row>
    <row r="67" ht="12.75">
      <c r="H67" s="202"/>
    </row>
    <row r="68" ht="12.75">
      <c r="H68" s="202"/>
    </row>
    <row r="69" ht="12.75">
      <c r="H69" s="202"/>
    </row>
    <row r="70" ht="12.75">
      <c r="H70" s="202"/>
    </row>
    <row r="71" ht="12.75">
      <c r="H71" s="202"/>
    </row>
    <row r="72" ht="12.75">
      <c r="H72" s="202"/>
    </row>
    <row r="73" ht="12.75">
      <c r="H73" s="202"/>
    </row>
    <row r="74" ht="12.75">
      <c r="H74" s="202"/>
    </row>
    <row r="75" ht="12.75">
      <c r="H75" s="202"/>
    </row>
    <row r="76" ht="12.75">
      <c r="H76" s="202"/>
    </row>
    <row r="77" ht="12.75">
      <c r="H77" s="202"/>
    </row>
    <row r="78" ht="12.75">
      <c r="H78" s="202"/>
    </row>
    <row r="79" ht="12.75">
      <c r="H79" s="202"/>
    </row>
    <row r="80" ht="12.75">
      <c r="H80" s="202"/>
    </row>
    <row r="81" ht="12.75">
      <c r="H81" s="202"/>
    </row>
    <row r="82" ht="12.75">
      <c r="H82" s="202"/>
    </row>
    <row r="83" ht="12.75">
      <c r="H83" s="202"/>
    </row>
    <row r="84" ht="12.75">
      <c r="H84" s="202"/>
    </row>
    <row r="85" ht="12.75">
      <c r="H85" s="202"/>
    </row>
    <row r="86" ht="12.75">
      <c r="H86" s="202"/>
    </row>
    <row r="87" ht="12.75">
      <c r="H87" s="202"/>
    </row>
    <row r="88" ht="12.75">
      <c r="H88" s="202"/>
    </row>
    <row r="89" ht="12.75">
      <c r="H89" s="202"/>
    </row>
    <row r="90" ht="12.75">
      <c r="H90" s="202"/>
    </row>
    <row r="91" ht="12.75">
      <c r="H91" s="202"/>
    </row>
    <row r="92" ht="12.75">
      <c r="H92" s="202"/>
    </row>
  </sheetData>
  <mergeCells count="7">
    <mergeCell ref="A58:F58"/>
    <mergeCell ref="A60:F60"/>
    <mergeCell ref="A61:F61"/>
    <mergeCell ref="A1:F1"/>
    <mergeCell ref="E6:F6"/>
    <mergeCell ref="A8:B8"/>
    <mergeCell ref="E9:F9"/>
  </mergeCells>
  <printOptions/>
  <pageMargins left="0.75" right="0.75" top="1" bottom="1" header="0.4921259845" footer="0.4921259845"/>
  <pageSetup fitToHeight="0" fitToWidth="1" horizontalDpi="1200" verticalDpi="1200" orientation="portrait" paperSize="9" scale="76" r:id="rId4"/>
  <headerFooter alignWithMargins="0">
    <oddFooter>&amp;LAppel à projets ANR-07-MDCO&amp;C&amp;P&amp;RFiche partenaire (C)</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D82"/>
  <sheetViews>
    <sheetView workbookViewId="0" topLeftCell="A1">
      <selection activeCell="A1" sqref="A1:IV84"/>
    </sheetView>
  </sheetViews>
  <sheetFormatPr defaultColWidth="11.421875" defaultRowHeight="12.75"/>
  <cols>
    <col min="1" max="1" width="29.8515625" style="8" customWidth="1"/>
    <col min="2" max="2" width="57.7109375" style="8" customWidth="1"/>
    <col min="3" max="3" width="2.28125" style="8" customWidth="1"/>
    <col min="4" max="4" width="62.7109375" style="214" customWidth="1"/>
    <col min="5" max="16384" width="11.57421875" style="8" customWidth="1"/>
  </cols>
  <sheetData>
    <row r="1" ht="13.5" thickBot="1"/>
    <row r="2" spans="1:4" ht="47.25" customHeight="1" thickBot="1" thickTop="1">
      <c r="A2" s="326" t="s">
        <v>197</v>
      </c>
      <c r="B2" s="340"/>
      <c r="D2" s="199" t="s">
        <v>137</v>
      </c>
    </row>
    <row r="3" ht="14.25" thickBot="1" thickTop="1"/>
    <row r="4" spans="1:2" ht="15" customHeight="1" thickTop="1">
      <c r="A4" s="14" t="s">
        <v>6</v>
      </c>
      <c r="B4" s="33" t="s">
        <v>26</v>
      </c>
    </row>
    <row r="5" spans="1:2" ht="15" customHeight="1" thickBot="1">
      <c r="A5" s="15" t="s">
        <v>46</v>
      </c>
      <c r="B5" s="32">
        <f ca="1">INDIRECT(CONCATENATE("Fiche_Projet!","C4"))</f>
        <v>0</v>
      </c>
    </row>
    <row r="6" ht="15" customHeight="1" thickBot="1" thickTop="1"/>
    <row r="7" spans="1:4" s="12" customFormat="1" ht="15" customHeight="1" thickBot="1" thickTop="1">
      <c r="A7" s="343" t="s">
        <v>7</v>
      </c>
      <c r="B7" s="344"/>
      <c r="D7" s="215"/>
    </row>
    <row r="8" spans="1:4" ht="57" customHeight="1" thickTop="1">
      <c r="A8" s="34" t="s">
        <v>238</v>
      </c>
      <c r="B8" s="35"/>
      <c r="D8" s="216" t="s">
        <v>239</v>
      </c>
    </row>
    <row r="9" spans="1:4" ht="42.75" customHeight="1">
      <c r="A9" s="260" t="s">
        <v>240</v>
      </c>
      <c r="B9" s="36"/>
      <c r="D9" s="221"/>
    </row>
    <row r="10" spans="1:4" ht="30.75" customHeight="1">
      <c r="A10" s="13" t="s">
        <v>18</v>
      </c>
      <c r="B10" s="36"/>
      <c r="D10" s="217" t="s">
        <v>241</v>
      </c>
    </row>
    <row r="11" spans="1:4" ht="29.25" customHeight="1">
      <c r="A11" s="10" t="s">
        <v>2</v>
      </c>
      <c r="B11" s="37"/>
      <c r="D11" s="217" t="s">
        <v>242</v>
      </c>
    </row>
    <row r="12" spans="1:4" s="113" customFormat="1" ht="30" customHeight="1">
      <c r="A12" s="159" t="s">
        <v>243</v>
      </c>
      <c r="B12" s="37"/>
      <c r="D12" s="217" t="s">
        <v>154</v>
      </c>
    </row>
    <row r="13" spans="1:4" ht="15" customHeight="1">
      <c r="A13" s="10" t="s">
        <v>36</v>
      </c>
      <c r="B13" s="37"/>
      <c r="D13" s="217"/>
    </row>
    <row r="14" spans="1:4" ht="15" customHeight="1">
      <c r="A14" s="10" t="s">
        <v>37</v>
      </c>
      <c r="B14" s="37"/>
      <c r="D14" s="217"/>
    </row>
    <row r="15" spans="1:4" ht="15" customHeight="1">
      <c r="A15" s="10" t="s">
        <v>14</v>
      </c>
      <c r="B15" s="37"/>
      <c r="D15" s="217"/>
    </row>
    <row r="16" spans="1:4" ht="15" customHeight="1">
      <c r="A16" s="10" t="s">
        <v>3</v>
      </c>
      <c r="B16" s="37"/>
      <c r="D16" s="217"/>
    </row>
    <row r="17" spans="1:4" ht="15" customHeight="1">
      <c r="A17" s="10" t="s">
        <v>10</v>
      </c>
      <c r="B17" s="37"/>
      <c r="D17" s="217"/>
    </row>
    <row r="18" spans="1:4" ht="15" customHeight="1">
      <c r="A18" s="10" t="s">
        <v>4</v>
      </c>
      <c r="B18" s="37"/>
      <c r="D18" s="217"/>
    </row>
    <row r="19" spans="1:4" ht="27" customHeight="1">
      <c r="A19" s="10" t="s">
        <v>214</v>
      </c>
      <c r="B19" s="37"/>
      <c r="D19" s="217" t="s">
        <v>215</v>
      </c>
    </row>
    <row r="20" spans="1:4" ht="15" customHeight="1" thickBot="1">
      <c r="A20" s="11" t="s">
        <v>5</v>
      </c>
      <c r="B20" s="38"/>
      <c r="D20" s="218"/>
    </row>
    <row r="21" spans="1:4" ht="15" customHeight="1" thickBot="1" thickTop="1">
      <c r="A21" s="157"/>
      <c r="B21" s="158"/>
      <c r="C21" s="157"/>
      <c r="D21" s="219"/>
    </row>
    <row r="22" spans="1:4" ht="15" customHeight="1" thickBot="1" thickTop="1">
      <c r="A22" s="343" t="s">
        <v>156</v>
      </c>
      <c r="B22" s="344"/>
      <c r="D22" s="220" t="s">
        <v>155</v>
      </c>
    </row>
    <row r="23" spans="1:4" ht="15" customHeight="1" thickTop="1">
      <c r="A23" s="159" t="s">
        <v>152</v>
      </c>
      <c r="B23" s="37"/>
      <c r="D23" s="221"/>
    </row>
    <row r="24" spans="1:4" ht="27" customHeight="1">
      <c r="A24" s="159" t="s">
        <v>153</v>
      </c>
      <c r="B24" s="37"/>
      <c r="D24" s="217"/>
    </row>
    <row r="25" spans="1:4" ht="27" customHeight="1">
      <c r="A25" s="159" t="s">
        <v>244</v>
      </c>
      <c r="B25" s="37"/>
      <c r="D25" s="217" t="s">
        <v>245</v>
      </c>
    </row>
    <row r="26" spans="1:4" ht="15" customHeight="1">
      <c r="A26" s="10" t="s">
        <v>40</v>
      </c>
      <c r="B26" s="37"/>
      <c r="D26" s="217"/>
    </row>
    <row r="27" spans="1:4" ht="15" customHeight="1">
      <c r="A27" s="10" t="s">
        <v>41</v>
      </c>
      <c r="B27" s="37"/>
      <c r="D27" s="217"/>
    </row>
    <row r="28" spans="1:4" ht="15" customHeight="1">
      <c r="A28" s="10" t="s">
        <v>14</v>
      </c>
      <c r="B28" s="37"/>
      <c r="D28" s="217"/>
    </row>
    <row r="29" spans="1:4" ht="15" customHeight="1" thickBot="1">
      <c r="A29" s="11" t="s">
        <v>3</v>
      </c>
      <c r="B29" s="38"/>
      <c r="D29" s="218"/>
    </row>
    <row r="30" ht="15" customHeight="1" thickBot="1" thickTop="1"/>
    <row r="31" spans="1:4" ht="15" customHeight="1" thickBot="1" thickTop="1">
      <c r="A31" s="343" t="s">
        <v>42</v>
      </c>
      <c r="B31" s="344"/>
      <c r="D31" s="220"/>
    </row>
    <row r="32" spans="1:4" ht="15" customHeight="1" thickTop="1">
      <c r="A32" s="9" t="s">
        <v>9</v>
      </c>
      <c r="B32" s="35"/>
      <c r="D32" s="222"/>
    </row>
    <row r="33" spans="1:4" ht="15" customHeight="1">
      <c r="A33" s="13" t="s">
        <v>44</v>
      </c>
      <c r="B33" s="36"/>
      <c r="D33" s="223"/>
    </row>
    <row r="34" spans="1:4" ht="15" customHeight="1">
      <c r="A34" s="10" t="s">
        <v>11</v>
      </c>
      <c r="B34" s="37"/>
      <c r="D34" s="223"/>
    </row>
    <row r="35" spans="1:4" ht="15" customHeight="1">
      <c r="A35" s="10" t="s">
        <v>12</v>
      </c>
      <c r="B35" s="37"/>
      <c r="D35" s="223"/>
    </row>
    <row r="36" spans="1:4" ht="15" customHeight="1">
      <c r="A36" s="10" t="s">
        <v>13</v>
      </c>
      <c r="B36" s="37"/>
      <c r="D36" s="223" t="s">
        <v>173</v>
      </c>
    </row>
    <row r="37" spans="1:4" ht="15" customHeight="1">
      <c r="A37" s="10" t="s">
        <v>38</v>
      </c>
      <c r="B37" s="37"/>
      <c r="D37" s="223"/>
    </row>
    <row r="38" spans="1:4" ht="15" customHeight="1">
      <c r="A38" s="10" t="s">
        <v>39</v>
      </c>
      <c r="B38" s="37"/>
      <c r="D38" s="223"/>
    </row>
    <row r="39" spans="1:4" ht="15" customHeight="1">
      <c r="A39" s="10" t="s">
        <v>14</v>
      </c>
      <c r="B39" s="37"/>
      <c r="D39" s="223"/>
    </row>
    <row r="40" spans="1:4" ht="15" customHeight="1">
      <c r="A40" s="10" t="s">
        <v>3</v>
      </c>
      <c r="B40" s="37"/>
      <c r="D40" s="223"/>
    </row>
    <row r="41" spans="1:4" ht="15" customHeight="1">
      <c r="A41" s="10" t="s">
        <v>15</v>
      </c>
      <c r="B41" s="37"/>
      <c r="D41" s="223"/>
    </row>
    <row r="42" spans="1:4" ht="15" customHeight="1">
      <c r="A42" s="10" t="s">
        <v>16</v>
      </c>
      <c r="B42" s="37"/>
      <c r="D42" s="223"/>
    </row>
    <row r="43" spans="1:4" ht="15" customHeight="1" thickBot="1">
      <c r="A43" s="11" t="s">
        <v>17</v>
      </c>
      <c r="B43" s="38"/>
      <c r="D43" s="224"/>
    </row>
    <row r="44" spans="1:2" ht="15" customHeight="1" thickBot="1" thickTop="1">
      <c r="A44"/>
      <c r="B44"/>
    </row>
    <row r="45" spans="1:4" ht="15" customHeight="1" thickBot="1" thickTop="1">
      <c r="A45" s="343" t="s">
        <v>8</v>
      </c>
      <c r="B45" s="344"/>
      <c r="D45" s="220"/>
    </row>
    <row r="46" spans="1:4" ht="15" customHeight="1" thickTop="1">
      <c r="A46" s="9" t="s">
        <v>9</v>
      </c>
      <c r="B46" s="35"/>
      <c r="D46" s="222"/>
    </row>
    <row r="47" spans="1:4" ht="15" customHeight="1">
      <c r="A47" s="13" t="s">
        <v>44</v>
      </c>
      <c r="B47" s="36"/>
      <c r="D47" s="223"/>
    </row>
    <row r="48" spans="1:4" ht="15" customHeight="1">
      <c r="A48" s="10" t="s">
        <v>11</v>
      </c>
      <c r="B48" s="37"/>
      <c r="D48" s="223"/>
    </row>
    <row r="49" spans="1:4" ht="15" customHeight="1">
      <c r="A49" s="10" t="s">
        <v>12</v>
      </c>
      <c r="B49" s="37"/>
      <c r="D49" s="223"/>
    </row>
    <row r="50" spans="1:4" ht="15" customHeight="1">
      <c r="A50" s="10" t="s">
        <v>13</v>
      </c>
      <c r="B50" s="37"/>
      <c r="D50" s="223" t="s">
        <v>157</v>
      </c>
    </row>
    <row r="51" spans="1:4" ht="15" customHeight="1">
      <c r="A51" s="10" t="s">
        <v>38</v>
      </c>
      <c r="B51" s="37"/>
      <c r="D51" s="223" t="s">
        <v>158</v>
      </c>
    </row>
    <row r="52" spans="1:4" ht="15" customHeight="1">
      <c r="A52" s="10" t="s">
        <v>39</v>
      </c>
      <c r="B52" s="37"/>
      <c r="D52" s="223"/>
    </row>
    <row r="53" spans="1:4" ht="15" customHeight="1">
      <c r="A53" s="10" t="s">
        <v>14</v>
      </c>
      <c r="B53" s="37"/>
      <c r="D53" s="223"/>
    </row>
    <row r="54" spans="1:4" ht="15" customHeight="1">
      <c r="A54" s="10" t="s">
        <v>3</v>
      </c>
      <c r="B54" s="37"/>
      <c r="D54" s="223"/>
    </row>
    <row r="55" spans="1:4" ht="15" customHeight="1">
      <c r="A55" s="10" t="s">
        <v>15</v>
      </c>
      <c r="B55" s="37"/>
      <c r="D55" s="223"/>
    </row>
    <row r="56" spans="1:4" ht="15" customHeight="1">
      <c r="A56" s="10" t="s">
        <v>16</v>
      </c>
      <c r="B56" s="37"/>
      <c r="D56" s="223"/>
    </row>
    <row r="57" spans="1:4" ht="15" customHeight="1" thickBot="1">
      <c r="A57" s="11" t="s">
        <v>17</v>
      </c>
      <c r="B57" s="38"/>
      <c r="D57" s="224"/>
    </row>
    <row r="58" ht="15" customHeight="1" thickBot="1" thickTop="1"/>
    <row r="59" spans="1:4" ht="15" customHeight="1" thickBot="1" thickTop="1">
      <c r="A59" s="343" t="s">
        <v>186</v>
      </c>
      <c r="B59" s="344"/>
      <c r="D59" s="220"/>
    </row>
    <row r="60" spans="1:4" ht="15" customHeight="1" thickTop="1">
      <c r="A60" s="9" t="s">
        <v>9</v>
      </c>
      <c r="B60" s="35"/>
      <c r="D60" s="222"/>
    </row>
    <row r="61" spans="1:4" ht="15" customHeight="1">
      <c r="A61" s="13" t="s">
        <v>44</v>
      </c>
      <c r="B61" s="36"/>
      <c r="D61" s="223"/>
    </row>
    <row r="62" spans="1:4" ht="15" customHeight="1">
      <c r="A62" s="10" t="s">
        <v>11</v>
      </c>
      <c r="B62" s="37"/>
      <c r="D62" s="223"/>
    </row>
    <row r="63" spans="1:4" ht="15" customHeight="1">
      <c r="A63" s="10" t="s">
        <v>12</v>
      </c>
      <c r="B63" s="37"/>
      <c r="D63" s="223"/>
    </row>
    <row r="64" spans="1:4" ht="15" customHeight="1">
      <c r="A64" s="10" t="s">
        <v>13</v>
      </c>
      <c r="B64" s="37"/>
      <c r="D64" s="223" t="s">
        <v>161</v>
      </c>
    </row>
    <row r="65" spans="1:4" ht="15" customHeight="1">
      <c r="A65" s="10" t="s">
        <v>38</v>
      </c>
      <c r="B65" s="37"/>
      <c r="D65" s="223" t="s">
        <v>159</v>
      </c>
    </row>
    <row r="66" spans="1:4" ht="15" customHeight="1">
      <c r="A66" s="10" t="s">
        <v>39</v>
      </c>
      <c r="B66" s="37"/>
      <c r="D66" s="223" t="s">
        <v>160</v>
      </c>
    </row>
    <row r="67" spans="1:4" ht="15" customHeight="1">
      <c r="A67" s="10" t="s">
        <v>14</v>
      </c>
      <c r="B67" s="37"/>
      <c r="D67" s="223"/>
    </row>
    <row r="68" spans="1:4" ht="15" customHeight="1">
      <c r="A68" s="10" t="s">
        <v>3</v>
      </c>
      <c r="B68" s="37"/>
      <c r="D68" s="223"/>
    </row>
    <row r="69" spans="1:4" ht="15" customHeight="1">
      <c r="A69" s="10" t="s">
        <v>15</v>
      </c>
      <c r="B69" s="37"/>
      <c r="D69" s="223"/>
    </row>
    <row r="70" spans="1:4" ht="15" customHeight="1">
      <c r="A70" s="10" t="s">
        <v>16</v>
      </c>
      <c r="B70" s="37"/>
      <c r="D70" s="223"/>
    </row>
    <row r="71" spans="1:4" ht="15" customHeight="1" thickBot="1">
      <c r="A71" s="11" t="s">
        <v>17</v>
      </c>
      <c r="B71" s="38"/>
      <c r="D71" s="224"/>
    </row>
    <row r="72" ht="15" customHeight="1" thickBot="1" thickTop="1"/>
    <row r="73" spans="1:4" ht="15" customHeight="1" thickBot="1" thickTop="1">
      <c r="A73" s="341" t="s">
        <v>225</v>
      </c>
      <c r="B73" s="342"/>
      <c r="D73" s="220"/>
    </row>
    <row r="74" spans="1:4" ht="15" customHeight="1" thickTop="1">
      <c r="A74" s="10" t="s">
        <v>19</v>
      </c>
      <c r="B74" s="37"/>
      <c r="D74" s="222"/>
    </row>
    <row r="75" spans="1:4" ht="15" customHeight="1">
      <c r="A75" s="10" t="s">
        <v>20</v>
      </c>
      <c r="B75" s="37"/>
      <c r="D75" s="223"/>
    </row>
    <row r="76" spans="1:4" ht="15" customHeight="1">
      <c r="A76" s="10" t="s">
        <v>21</v>
      </c>
      <c r="B76" s="37"/>
      <c r="D76" s="223" t="s">
        <v>226</v>
      </c>
    </row>
    <row r="77" spans="1:4" ht="15" customHeight="1">
      <c r="A77" s="10" t="s">
        <v>22</v>
      </c>
      <c r="B77" s="37"/>
      <c r="D77" s="223"/>
    </row>
    <row r="78" spans="1:4" ht="15" customHeight="1">
      <c r="A78" s="10" t="s">
        <v>23</v>
      </c>
      <c r="B78" s="37"/>
      <c r="D78" s="223"/>
    </row>
    <row r="79" spans="1:4" ht="15" customHeight="1" thickBot="1">
      <c r="A79" s="11" t="s">
        <v>24</v>
      </c>
      <c r="B79" s="38"/>
      <c r="D79" s="224" t="s">
        <v>227</v>
      </c>
    </row>
    <row r="80" ht="14.25" thickBot="1" thickTop="1"/>
    <row r="81" spans="1:4" ht="14.25" thickBot="1" thickTop="1">
      <c r="A81" s="343" t="s">
        <v>35</v>
      </c>
      <c r="B81" s="344"/>
      <c r="D81" s="220"/>
    </row>
    <row r="82" spans="1:4" ht="158.25" customHeight="1" thickBot="1" thickTop="1">
      <c r="A82" s="345"/>
      <c r="B82" s="346"/>
      <c r="D82" s="224"/>
    </row>
    <row r="83" ht="13.5" thickTop="1"/>
  </sheetData>
  <mergeCells count="9">
    <mergeCell ref="A82:B82"/>
    <mergeCell ref="A45:B45"/>
    <mergeCell ref="A59:B59"/>
    <mergeCell ref="A73:B73"/>
    <mergeCell ref="A81:B81"/>
    <mergeCell ref="A2:B2"/>
    <mergeCell ref="A7:B7"/>
    <mergeCell ref="A22:B22"/>
    <mergeCell ref="A31:B31"/>
  </mergeCells>
  <printOptions/>
  <pageMargins left="0.75" right="0.75" top="1" bottom="1" header="0.4921259845" footer="0.4921259845"/>
  <pageSetup fitToHeight="0" fitToWidth="1" horizontalDpi="600" verticalDpi="600" orientation="portrait" paperSize="9" scale="97" r:id="rId1"/>
  <headerFooter alignWithMargins="0">
    <oddFooter>&amp;LAppel à projets ANR-07-MDCO&amp;C&amp;P&amp;RFiche partenaire (C)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B7" sqref="B7"/>
    </sheetView>
  </sheetViews>
  <sheetFormatPr defaultColWidth="11.421875" defaultRowHeight="12.75"/>
  <cols>
    <col min="1" max="1" width="24.28125" style="20" customWidth="1"/>
    <col min="2" max="2" width="18.28125" style="20" customWidth="1"/>
    <col min="3" max="9" width="10.8515625" style="20" customWidth="1"/>
    <col min="10" max="16384" width="13.8515625" style="20" customWidth="1"/>
  </cols>
  <sheetData>
    <row r="1" spans="1:11" ht="39" customHeight="1" thickBot="1" thickTop="1">
      <c r="A1" s="326" t="s">
        <v>198</v>
      </c>
      <c r="B1" s="327"/>
      <c r="C1" s="327"/>
      <c r="D1" s="327"/>
      <c r="E1" s="327"/>
      <c r="F1" s="327"/>
      <c r="G1" s="327"/>
      <c r="H1" s="327"/>
      <c r="I1" s="327"/>
      <c r="J1" s="327"/>
      <c r="K1" s="340"/>
    </row>
    <row r="2" spans="1:6" ht="14.25" thickBot="1" thickTop="1">
      <c r="A2" s="47"/>
      <c r="B2" s="47"/>
      <c r="C2" s="47"/>
      <c r="D2" s="47"/>
      <c r="E2" s="47"/>
      <c r="F2" s="47"/>
    </row>
    <row r="3" spans="1:6" ht="13.5" thickTop="1">
      <c r="A3" s="48" t="s">
        <v>54</v>
      </c>
      <c r="B3" s="160">
        <f ca="1">INDIRECT(CONCATENATE("Fiche_Projet!","C4"))</f>
        <v>0</v>
      </c>
      <c r="C3" s="47"/>
      <c r="D3" s="47"/>
      <c r="E3" s="47"/>
      <c r="F3" s="47"/>
    </row>
    <row r="4" spans="1:6" ht="12.75">
      <c r="A4" s="49" t="s">
        <v>6</v>
      </c>
      <c r="B4" s="161" t="s">
        <v>26</v>
      </c>
      <c r="C4" s="47"/>
      <c r="D4" s="47"/>
      <c r="E4" s="47"/>
      <c r="F4" s="47"/>
    </row>
    <row r="5" spans="1:6" ht="25.5">
      <c r="A5" s="49" t="s">
        <v>55</v>
      </c>
      <c r="B5" s="162">
        <f ca="1">INDIRECT(CONCATENATE("Part",B4,"_Administratif!","B9"))</f>
        <v>0</v>
      </c>
      <c r="C5" s="47"/>
      <c r="D5"/>
      <c r="E5"/>
      <c r="F5"/>
    </row>
    <row r="6" spans="1:6" ht="25.5">
      <c r="A6" s="49" t="s">
        <v>47</v>
      </c>
      <c r="B6" s="162">
        <f ca="1">INDIRECT(CONCATENATE("Part",B4,"_Administratif!","B23"))</f>
        <v>0</v>
      </c>
      <c r="C6" s="47"/>
      <c r="D6"/>
      <c r="E6"/>
      <c r="F6"/>
    </row>
    <row r="7" spans="1:6" ht="26.25" thickBot="1">
      <c r="A7" s="56" t="s">
        <v>253</v>
      </c>
      <c r="B7" s="163">
        <f ca="1">INDIRECT(CONCATENATE("Fiche_Projet!","C6"))/12</f>
        <v>0</v>
      </c>
      <c r="C7" s="47"/>
      <c r="D7"/>
      <c r="E7"/>
      <c r="F7"/>
    </row>
    <row r="8" spans="1:6" ht="14.25" thickBot="1" thickTop="1">
      <c r="A8" s="59"/>
      <c r="B8" s="59"/>
      <c r="C8" s="47"/>
      <c r="D8"/>
      <c r="E8"/>
      <c r="F8"/>
    </row>
    <row r="9" spans="1:11" ht="26.25" customHeight="1" thickBot="1" thickTop="1">
      <c r="A9" s="326" t="s">
        <v>187</v>
      </c>
      <c r="B9" s="327"/>
      <c r="C9" s="327"/>
      <c r="D9" s="327"/>
      <c r="E9" s="327"/>
      <c r="F9" s="327"/>
      <c r="G9" s="327"/>
      <c r="H9" s="327"/>
      <c r="I9" s="327"/>
      <c r="J9" s="327"/>
      <c r="K9" s="340"/>
    </row>
    <row r="10" spans="1:11" ht="39.75" thickBot="1" thickTop="1">
      <c r="A10" s="167" t="s">
        <v>12</v>
      </c>
      <c r="B10" s="168" t="s">
        <v>11</v>
      </c>
      <c r="C10" s="350" t="s">
        <v>13</v>
      </c>
      <c r="D10" s="351"/>
      <c r="E10" s="351"/>
      <c r="F10" s="351"/>
      <c r="G10" s="352"/>
      <c r="H10" s="176"/>
      <c r="I10" s="176"/>
      <c r="J10" s="167" t="s">
        <v>166</v>
      </c>
      <c r="K10" s="168" t="s">
        <v>167</v>
      </c>
    </row>
    <row r="11" spans="1:11" ht="39.75" thickBot="1" thickTop="1">
      <c r="A11" s="54"/>
      <c r="B11" s="169"/>
      <c r="C11" s="51" t="s">
        <v>66</v>
      </c>
      <c r="D11" s="102" t="s">
        <v>67</v>
      </c>
      <c r="E11" s="102" t="s">
        <v>165</v>
      </c>
      <c r="F11" s="102" t="s">
        <v>70</v>
      </c>
      <c r="G11" s="52" t="s">
        <v>60</v>
      </c>
      <c r="H11" s="177"/>
      <c r="I11" s="177"/>
      <c r="J11" s="54"/>
      <c r="K11" s="169"/>
    </row>
    <row r="12" spans="1:11" ht="24" customHeight="1" thickTop="1">
      <c r="A12" s="170"/>
      <c r="B12" s="171"/>
      <c r="C12" s="171"/>
      <c r="D12" s="171"/>
      <c r="E12" s="171"/>
      <c r="F12" s="171"/>
      <c r="G12" s="171"/>
      <c r="H12" s="178"/>
      <c r="I12" s="178"/>
      <c r="J12" s="171"/>
      <c r="K12" s="183" t="e">
        <f>J12/$B$7</f>
        <v>#DIV/0!</v>
      </c>
    </row>
    <row r="13" spans="1:11" ht="24" customHeight="1">
      <c r="A13" s="172"/>
      <c r="B13" s="173"/>
      <c r="C13" s="173"/>
      <c r="D13" s="173"/>
      <c r="E13" s="173"/>
      <c r="F13" s="173"/>
      <c r="G13" s="173"/>
      <c r="H13" s="179"/>
      <c r="I13" s="179"/>
      <c r="J13" s="173"/>
      <c r="K13" s="184" t="e">
        <f aca="true" t="shared" si="0" ref="K13:K23">J13/$B$7</f>
        <v>#DIV/0!</v>
      </c>
    </row>
    <row r="14" spans="1:11" ht="24" customHeight="1">
      <c r="A14" s="172"/>
      <c r="B14" s="173"/>
      <c r="C14" s="173"/>
      <c r="D14" s="173"/>
      <c r="E14" s="173"/>
      <c r="F14" s="173"/>
      <c r="G14" s="173"/>
      <c r="H14" s="179"/>
      <c r="I14" s="179"/>
      <c r="J14" s="173"/>
      <c r="K14" s="184" t="e">
        <f t="shared" si="0"/>
        <v>#DIV/0!</v>
      </c>
    </row>
    <row r="15" spans="1:11" ht="24" customHeight="1">
      <c r="A15" s="172"/>
      <c r="B15" s="173"/>
      <c r="C15" s="173"/>
      <c r="D15" s="173"/>
      <c r="E15" s="173"/>
      <c r="F15" s="173"/>
      <c r="G15" s="173"/>
      <c r="H15" s="179"/>
      <c r="I15" s="179"/>
      <c r="J15" s="173"/>
      <c r="K15" s="184" t="e">
        <f t="shared" si="0"/>
        <v>#DIV/0!</v>
      </c>
    </row>
    <row r="16" spans="1:11" ht="24" customHeight="1">
      <c r="A16" s="172"/>
      <c r="B16" s="173"/>
      <c r="C16" s="173"/>
      <c r="D16" s="173"/>
      <c r="E16" s="173"/>
      <c r="F16" s="173"/>
      <c r="G16" s="173"/>
      <c r="H16" s="179"/>
      <c r="I16" s="179"/>
      <c r="J16" s="173"/>
      <c r="K16" s="184" t="e">
        <f t="shared" si="0"/>
        <v>#DIV/0!</v>
      </c>
    </row>
    <row r="17" spans="1:11" ht="24" customHeight="1">
      <c r="A17" s="172"/>
      <c r="B17" s="173"/>
      <c r="C17" s="173"/>
      <c r="D17" s="173"/>
      <c r="E17" s="173"/>
      <c r="F17" s="173"/>
      <c r="G17" s="173"/>
      <c r="H17" s="179"/>
      <c r="I17" s="179"/>
      <c r="J17" s="173"/>
      <c r="K17" s="184" t="e">
        <f t="shared" si="0"/>
        <v>#DIV/0!</v>
      </c>
    </row>
    <row r="18" spans="1:11" ht="24" customHeight="1">
      <c r="A18" s="172"/>
      <c r="B18" s="173"/>
      <c r="C18" s="173"/>
      <c r="D18" s="173"/>
      <c r="E18" s="173"/>
      <c r="F18" s="173"/>
      <c r="G18" s="173"/>
      <c r="H18" s="179"/>
      <c r="I18" s="179"/>
      <c r="J18" s="173"/>
      <c r="K18" s="184" t="e">
        <f t="shared" si="0"/>
        <v>#DIV/0!</v>
      </c>
    </row>
    <row r="19" spans="1:11" ht="24" customHeight="1">
      <c r="A19" s="172"/>
      <c r="B19" s="173"/>
      <c r="C19" s="173"/>
      <c r="D19" s="173"/>
      <c r="E19" s="173"/>
      <c r="F19" s="173"/>
      <c r="G19" s="173"/>
      <c r="H19" s="179"/>
      <c r="I19" s="179"/>
      <c r="J19" s="173"/>
      <c r="K19" s="184" t="e">
        <f t="shared" si="0"/>
        <v>#DIV/0!</v>
      </c>
    </row>
    <row r="20" spans="1:11" ht="24" customHeight="1">
      <c r="A20" s="172"/>
      <c r="B20" s="173"/>
      <c r="C20" s="173"/>
      <c r="D20" s="173"/>
      <c r="E20" s="173"/>
      <c r="F20" s="173"/>
      <c r="G20" s="173"/>
      <c r="H20" s="179"/>
      <c r="I20" s="179"/>
      <c r="J20" s="173"/>
      <c r="K20" s="184" t="e">
        <f t="shared" si="0"/>
        <v>#DIV/0!</v>
      </c>
    </row>
    <row r="21" spans="1:11" ht="24" customHeight="1">
      <c r="A21" s="172"/>
      <c r="B21" s="173"/>
      <c r="C21" s="173"/>
      <c r="D21" s="173"/>
      <c r="E21" s="173"/>
      <c r="F21" s="173"/>
      <c r="G21" s="173"/>
      <c r="H21" s="179"/>
      <c r="I21" s="179"/>
      <c r="J21" s="173"/>
      <c r="K21" s="184" t="e">
        <f t="shared" si="0"/>
        <v>#DIV/0!</v>
      </c>
    </row>
    <row r="22" spans="1:11" ht="24" customHeight="1">
      <c r="A22" s="172"/>
      <c r="B22" s="173"/>
      <c r="C22" s="173"/>
      <c r="D22" s="173"/>
      <c r="E22" s="173"/>
      <c r="F22" s="173"/>
      <c r="G22" s="173"/>
      <c r="H22" s="179"/>
      <c r="I22" s="179"/>
      <c r="J22" s="173"/>
      <c r="K22" s="184" t="e">
        <f t="shared" si="0"/>
        <v>#DIV/0!</v>
      </c>
    </row>
    <row r="23" spans="1:11" ht="24" customHeight="1" thickBot="1">
      <c r="A23" s="174"/>
      <c r="B23" s="175"/>
      <c r="C23" s="175"/>
      <c r="D23" s="175"/>
      <c r="E23" s="175"/>
      <c r="F23" s="175"/>
      <c r="G23" s="175"/>
      <c r="H23" s="88"/>
      <c r="I23" s="88"/>
      <c r="J23" s="175"/>
      <c r="K23" s="185" t="e">
        <f t="shared" si="0"/>
        <v>#DIV/0!</v>
      </c>
    </row>
    <row r="24" spans="1:11" ht="24" customHeight="1" thickBot="1" thickTop="1">
      <c r="A24" s="51"/>
      <c r="B24" s="102" t="s">
        <v>171</v>
      </c>
      <c r="C24" s="180">
        <f>SUMIF(C12:C23,"X",$J12:$J23)</f>
        <v>0</v>
      </c>
      <c r="D24" s="180">
        <f>SUMIF(D12:D23,"X",$J12:$J23)</f>
        <v>0</v>
      </c>
      <c r="E24" s="180">
        <f>SUMIF(E12:E23,"X",$J12:$J23)</f>
        <v>0</v>
      </c>
      <c r="F24" s="180">
        <f>SUMIF(F12:F23,"X",$J12:$J23)</f>
        <v>0</v>
      </c>
      <c r="G24" s="180">
        <f>SUMIF(G12:G23,"X",$J12:$J23)</f>
        <v>0</v>
      </c>
      <c r="H24" s="102"/>
      <c r="I24" s="102"/>
      <c r="J24" s="180">
        <f>SUM(J12:J23)</f>
        <v>0</v>
      </c>
      <c r="K24" s="52"/>
    </row>
    <row r="25" spans="1:11" ht="14.25" thickBot="1" thickTop="1">
      <c r="A25" s="59"/>
      <c r="B25" s="59"/>
      <c r="C25" s="59"/>
      <c r="D25" s="130"/>
      <c r="E25" s="130"/>
      <c r="F25" s="130"/>
      <c r="G25" s="130"/>
      <c r="H25" s="130"/>
      <c r="I25" s="130"/>
      <c r="J25" s="130"/>
      <c r="K25" s="130"/>
    </row>
    <row r="26" spans="1:11" ht="16.5" thickBot="1" thickTop="1">
      <c r="A26" s="326" t="s">
        <v>174</v>
      </c>
      <c r="B26" s="327"/>
      <c r="C26" s="327"/>
      <c r="D26" s="327"/>
      <c r="E26" s="327"/>
      <c r="F26" s="327"/>
      <c r="G26" s="327"/>
      <c r="H26" s="327"/>
      <c r="I26" s="327"/>
      <c r="J26" s="327"/>
      <c r="K26" s="340"/>
    </row>
    <row r="27" spans="1:11" ht="39.75" thickBot="1" thickTop="1">
      <c r="A27" s="167" t="s">
        <v>166</v>
      </c>
      <c r="B27" s="168" t="s">
        <v>170</v>
      </c>
      <c r="C27" s="347" t="s">
        <v>13</v>
      </c>
      <c r="D27" s="348"/>
      <c r="E27" s="348"/>
      <c r="F27" s="348"/>
      <c r="G27" s="348"/>
      <c r="H27" s="348"/>
      <c r="I27" s="349"/>
      <c r="J27" s="167" t="s">
        <v>169</v>
      </c>
      <c r="K27" s="168" t="s">
        <v>167</v>
      </c>
    </row>
    <row r="28" spans="1:11" ht="39.75" thickBot="1" thickTop="1">
      <c r="A28" s="54"/>
      <c r="B28" s="169"/>
      <c r="C28" s="51" t="s">
        <v>74</v>
      </c>
      <c r="D28" s="102" t="s">
        <v>75</v>
      </c>
      <c r="E28" s="102" t="s">
        <v>76</v>
      </c>
      <c r="F28" s="102" t="s">
        <v>77</v>
      </c>
      <c r="G28" s="102" t="s">
        <v>168</v>
      </c>
      <c r="H28" s="102" t="s">
        <v>79</v>
      </c>
      <c r="I28" s="52" t="s">
        <v>71</v>
      </c>
      <c r="J28" s="54"/>
      <c r="K28" s="169"/>
    </row>
    <row r="29" spans="1:11" ht="25.5" customHeight="1" thickTop="1">
      <c r="A29" s="170"/>
      <c r="B29" s="171"/>
      <c r="C29" s="171"/>
      <c r="D29" s="171"/>
      <c r="E29" s="171"/>
      <c r="F29" s="171"/>
      <c r="G29" s="171"/>
      <c r="H29" s="171"/>
      <c r="I29" s="171"/>
      <c r="J29" s="171"/>
      <c r="K29" s="183" t="e">
        <f>A29/$B$7</f>
        <v>#DIV/0!</v>
      </c>
    </row>
    <row r="30" spans="1:11" ht="25.5" customHeight="1">
      <c r="A30" s="172"/>
      <c r="B30" s="173"/>
      <c r="C30" s="173"/>
      <c r="D30" s="173"/>
      <c r="E30" s="173"/>
      <c r="F30" s="173"/>
      <c r="G30" s="173"/>
      <c r="H30" s="173"/>
      <c r="I30" s="173"/>
      <c r="J30" s="173"/>
      <c r="K30" s="184" t="e">
        <f aca="true" t="shared" si="1" ref="K30:K40">A30/$B$7</f>
        <v>#DIV/0!</v>
      </c>
    </row>
    <row r="31" spans="1:11" ht="25.5" customHeight="1">
      <c r="A31" s="172"/>
      <c r="B31" s="173"/>
      <c r="C31" s="173"/>
      <c r="D31" s="173"/>
      <c r="E31" s="173"/>
      <c r="F31" s="173"/>
      <c r="G31" s="173"/>
      <c r="H31" s="173"/>
      <c r="I31" s="173"/>
      <c r="J31" s="173"/>
      <c r="K31" s="184" t="e">
        <f t="shared" si="1"/>
        <v>#DIV/0!</v>
      </c>
    </row>
    <row r="32" spans="1:11" ht="25.5" customHeight="1">
      <c r="A32" s="172"/>
      <c r="B32" s="173"/>
      <c r="C32" s="173"/>
      <c r="D32" s="173"/>
      <c r="E32" s="173"/>
      <c r="F32" s="173"/>
      <c r="G32" s="173"/>
      <c r="H32" s="173"/>
      <c r="I32" s="173"/>
      <c r="J32" s="173"/>
      <c r="K32" s="184" t="e">
        <f t="shared" si="1"/>
        <v>#DIV/0!</v>
      </c>
    </row>
    <row r="33" spans="1:11" ht="25.5" customHeight="1">
      <c r="A33" s="172"/>
      <c r="B33" s="173"/>
      <c r="C33" s="173"/>
      <c r="D33" s="173"/>
      <c r="E33" s="173"/>
      <c r="F33" s="173"/>
      <c r="G33" s="173"/>
      <c r="H33" s="173"/>
      <c r="I33" s="173"/>
      <c r="J33" s="173"/>
      <c r="K33" s="184" t="e">
        <f t="shared" si="1"/>
        <v>#DIV/0!</v>
      </c>
    </row>
    <row r="34" spans="1:11" ht="25.5" customHeight="1">
      <c r="A34" s="172"/>
      <c r="B34" s="173"/>
      <c r="C34" s="173"/>
      <c r="D34" s="173"/>
      <c r="E34" s="173"/>
      <c r="F34" s="173"/>
      <c r="G34" s="173"/>
      <c r="H34" s="173"/>
      <c r="I34" s="173"/>
      <c r="J34" s="173"/>
      <c r="K34" s="184" t="e">
        <f t="shared" si="1"/>
        <v>#DIV/0!</v>
      </c>
    </row>
    <row r="35" spans="1:11" ht="25.5" customHeight="1">
      <c r="A35" s="172"/>
      <c r="B35" s="173"/>
      <c r="C35" s="173"/>
      <c r="D35" s="173"/>
      <c r="E35" s="173"/>
      <c r="F35" s="173"/>
      <c r="G35" s="173"/>
      <c r="H35" s="173"/>
      <c r="I35" s="173"/>
      <c r="J35" s="173"/>
      <c r="K35" s="184" t="e">
        <f t="shared" si="1"/>
        <v>#DIV/0!</v>
      </c>
    </row>
    <row r="36" spans="1:11" ht="25.5" customHeight="1">
      <c r="A36" s="172"/>
      <c r="B36" s="173"/>
      <c r="C36" s="173"/>
      <c r="D36" s="173"/>
      <c r="E36" s="173"/>
      <c r="F36" s="173"/>
      <c r="G36" s="173"/>
      <c r="H36" s="173"/>
      <c r="I36" s="173"/>
      <c r="J36" s="173"/>
      <c r="K36" s="184" t="e">
        <f t="shared" si="1"/>
        <v>#DIV/0!</v>
      </c>
    </row>
    <row r="37" spans="1:11" ht="25.5" customHeight="1">
      <c r="A37" s="172"/>
      <c r="B37" s="173"/>
      <c r="C37" s="173"/>
      <c r="D37" s="173"/>
      <c r="E37" s="173"/>
      <c r="F37" s="173"/>
      <c r="G37" s="173"/>
      <c r="H37" s="173"/>
      <c r="I37" s="173"/>
      <c r="J37" s="173"/>
      <c r="K37" s="184" t="e">
        <f t="shared" si="1"/>
        <v>#DIV/0!</v>
      </c>
    </row>
    <row r="38" spans="1:11" ht="25.5" customHeight="1">
      <c r="A38" s="172"/>
      <c r="B38" s="173"/>
      <c r="C38" s="173"/>
      <c r="D38" s="173"/>
      <c r="E38" s="173"/>
      <c r="F38" s="173"/>
      <c r="G38" s="173"/>
      <c r="H38" s="173"/>
      <c r="I38" s="173"/>
      <c r="J38" s="173"/>
      <c r="K38" s="184" t="e">
        <f t="shared" si="1"/>
        <v>#DIV/0!</v>
      </c>
    </row>
    <row r="39" spans="1:11" ht="25.5" customHeight="1">
      <c r="A39" s="172"/>
      <c r="B39" s="173"/>
      <c r="C39" s="173"/>
      <c r="D39" s="173"/>
      <c r="E39" s="173"/>
      <c r="F39" s="173"/>
      <c r="G39" s="173"/>
      <c r="H39" s="173"/>
      <c r="I39" s="173"/>
      <c r="J39" s="173"/>
      <c r="K39" s="184" t="e">
        <f t="shared" si="1"/>
        <v>#DIV/0!</v>
      </c>
    </row>
    <row r="40" spans="1:11" ht="25.5" customHeight="1" thickBot="1">
      <c r="A40" s="174"/>
      <c r="B40" s="175"/>
      <c r="C40" s="175"/>
      <c r="D40" s="175"/>
      <c r="E40" s="175"/>
      <c r="F40" s="175"/>
      <c r="G40" s="175"/>
      <c r="H40" s="175"/>
      <c r="I40" s="175"/>
      <c r="J40" s="175"/>
      <c r="K40" s="185" t="e">
        <f t="shared" si="1"/>
        <v>#DIV/0!</v>
      </c>
    </row>
    <row r="41" spans="1:11" ht="24" customHeight="1" thickBot="1" thickTop="1">
      <c r="A41" s="51"/>
      <c r="B41" s="102" t="s">
        <v>171</v>
      </c>
      <c r="C41" s="180">
        <f>SUMIF(C29:C40,"X",$A29:$A40)</f>
        <v>0</v>
      </c>
      <c r="D41" s="180">
        <f aca="true" t="shared" si="2" ref="D41:I41">SUMIF(D29:D40,"X",$A29:$A40)</f>
        <v>0</v>
      </c>
      <c r="E41" s="180">
        <f t="shared" si="2"/>
        <v>0</v>
      </c>
      <c r="F41" s="180">
        <f t="shared" si="2"/>
        <v>0</v>
      </c>
      <c r="G41" s="180">
        <f t="shared" si="2"/>
        <v>0</v>
      </c>
      <c r="H41" s="180">
        <f t="shared" si="2"/>
        <v>0</v>
      </c>
      <c r="I41" s="180">
        <f t="shared" si="2"/>
        <v>0</v>
      </c>
      <c r="J41" s="102"/>
      <c r="K41" s="52"/>
    </row>
    <row r="42" ht="13.5" thickTop="1"/>
  </sheetData>
  <mergeCells count="5">
    <mergeCell ref="C27:I27"/>
    <mergeCell ref="A1:K1"/>
    <mergeCell ref="A9:K9"/>
    <mergeCell ref="C10:G10"/>
    <mergeCell ref="A26:K26"/>
  </mergeCells>
  <printOptions/>
  <pageMargins left="0.75" right="0.75" top="1" bottom="1" header="0.4921259845" footer="0.4921259845"/>
  <pageSetup fitToHeight="0" fitToWidth="1" horizontalDpi="600" verticalDpi="600" orientation="portrait" paperSize="9" scale="59" r:id="rId1"/>
  <headerFooter alignWithMargins="0">
    <oddFooter>&amp;LAppel à projets ANR-07-MDCO&amp;C&amp;P&amp;RFiche partenaire (C)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fa125369</cp:lastModifiedBy>
  <cp:lastPrinted>2007-02-14T09:31:10Z</cp:lastPrinted>
  <dcterms:created xsi:type="dcterms:W3CDTF">2006-03-03T20:16:17Z</dcterms:created>
  <dcterms:modified xsi:type="dcterms:W3CDTF">2007-03-02T12:45:35Z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